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3.etapa" sheetId="1" r:id="rId1"/>
    <sheet name="3.etapa_oprava" sheetId="2" r:id="rId2"/>
  </sheets>
  <calcPr calcId="152511"/>
</workbook>
</file>

<file path=xl/calcChain.xml><?xml version="1.0" encoding="utf-8"?>
<calcChain xmlns="http://schemas.openxmlformats.org/spreadsheetml/2006/main">
  <c r="O39" i="2" l="1"/>
  <c r="N39" i="2"/>
  <c r="N50" i="2"/>
  <c r="O51" i="2"/>
  <c r="N51" i="2"/>
  <c r="N53" i="2"/>
  <c r="N54" i="2"/>
  <c r="N52" i="2"/>
  <c r="L53" i="2"/>
  <c r="L54" i="2"/>
  <c r="L52" i="2"/>
  <c r="O26" i="2"/>
  <c r="O24" i="2"/>
  <c r="N29" i="2"/>
  <c r="L29" i="2"/>
  <c r="O36" i="2"/>
  <c r="N36" i="2"/>
  <c r="O37" i="2"/>
  <c r="N37" i="2"/>
  <c r="N38" i="2"/>
  <c r="L38" i="2"/>
  <c r="L25" i="2" l="1"/>
  <c r="N25" i="2" s="1"/>
  <c r="L26" i="2"/>
  <c r="N26" i="2" s="1"/>
  <c r="N24" i="2"/>
  <c r="L24" i="2"/>
  <c r="O8" i="2"/>
  <c r="N8" i="2"/>
  <c r="O13" i="2"/>
  <c r="N13" i="2"/>
  <c r="N15" i="2"/>
  <c r="L15" i="2"/>
  <c r="L16" i="2"/>
  <c r="N16" i="2" s="1"/>
  <c r="L14" i="2"/>
  <c r="N14" i="2" s="1"/>
  <c r="O9" i="2"/>
  <c r="N9" i="2"/>
  <c r="N11" i="2"/>
  <c r="L11" i="2"/>
  <c r="L12" i="2"/>
  <c r="N12" i="2" s="1"/>
  <c r="L10" i="2"/>
  <c r="N10" i="2" s="1"/>
  <c r="N23" i="2" l="1"/>
  <c r="N22" i="2" s="1"/>
  <c r="N7" i="2" s="1"/>
  <c r="N59" i="2" s="1"/>
  <c r="N63" i="2" s="1"/>
  <c r="N64" i="2" s="1"/>
  <c r="O25" i="2"/>
  <c r="O23" i="2" s="1"/>
  <c r="O22" i="2" s="1"/>
  <c r="O7" i="2" s="1"/>
  <c r="O59" i="2" s="1"/>
  <c r="O63" i="2" s="1"/>
  <c r="O64" i="2" s="1"/>
</calcChain>
</file>

<file path=xl/sharedStrings.xml><?xml version="1.0" encoding="utf-8"?>
<sst xmlns="http://schemas.openxmlformats.org/spreadsheetml/2006/main" count="351" uniqueCount="134">
  <si>
    <t>Rozpočet etapy</t>
  </si>
  <si>
    <t xml:space="preserve">Název projektu: </t>
  </si>
  <si>
    <t>Legendy mládnou - lepidla Druchema</t>
  </si>
  <si>
    <t>Reg. číslo projektu:</t>
  </si>
  <si>
    <t>CZ.2.16/3.3.00/22619</t>
  </si>
  <si>
    <t xml:space="preserve">Název etapy: </t>
  </si>
  <si>
    <t>3, Dokončení zkušení výroby</t>
  </si>
  <si>
    <t xml:space="preserve">Doba realizace etapy: </t>
  </si>
  <si>
    <t>01.12.2014 - 30.04.2015</t>
  </si>
  <si>
    <t>Náklad</t>
  </si>
  <si>
    <t>Měrná jednotka</t>
  </si>
  <si>
    <t>Počet jednotek</t>
  </si>
  <si>
    <t>Jednotková cena bez DPH</t>
  </si>
  <si>
    <t>Výdaje bez DPH</t>
  </si>
  <si>
    <t>DPH</t>
  </si>
  <si>
    <t>Výdaje</t>
  </si>
  <si>
    <t>Smlouva</t>
  </si>
  <si>
    <t>Změna rozpočtu</t>
  </si>
  <si>
    <t>Dodatek</t>
  </si>
  <si>
    <t>Rozpočet z přijaté MZ</t>
  </si>
  <si>
    <t>Rozpracovaný</t>
  </si>
  <si>
    <t>1</t>
  </si>
  <si>
    <t>NEINVESTIČNÍ ZPŮSOBILÉ VÝDAJE CELKEM</t>
  </si>
  <si>
    <t>1.1</t>
  </si>
  <si>
    <t>Lidské zdroje</t>
  </si>
  <si>
    <t>1.1.1</t>
  </si>
  <si>
    <t>Mzdové výdaje - hrubá mzda</t>
  </si>
  <si>
    <t>funkce v projektu</t>
  </si>
  <si>
    <t>1.1.1.1</t>
  </si>
  <si>
    <t>Technik 1</t>
  </si>
  <si>
    <t>za měsíc</t>
  </si>
  <si>
    <t>1.1.1.2</t>
  </si>
  <si>
    <t>Technik 2</t>
  </si>
  <si>
    <t>1.1.1.3</t>
  </si>
  <si>
    <t>Manažer projektu</t>
  </si>
  <si>
    <t>1.1.2</t>
  </si>
  <si>
    <t>Odvody sociálního a zdravotního pojištění zaměstnavatele</t>
  </si>
  <si>
    <t>1.1.2.1</t>
  </si>
  <si>
    <t>1.1.2.2</t>
  </si>
  <si>
    <t>1.1.2.3</t>
  </si>
  <si>
    <t>1.2</t>
  </si>
  <si>
    <t>Nákupy samostatných movitých věcí</t>
  </si>
  <si>
    <t>1.2.1</t>
  </si>
  <si>
    <t>Pořízení kancelářského vybavení (specifikujte)</t>
  </si>
  <si>
    <t>ks</t>
  </si>
  <si>
    <t>1.2.2</t>
  </si>
  <si>
    <t>Nákup strojů a zařízení (specifikujte)</t>
  </si>
  <si>
    <t>1.2.3</t>
  </si>
  <si>
    <t>Nákup počítačů</t>
  </si>
  <si>
    <t>1.2.4</t>
  </si>
  <si>
    <t>Ostatní (specifikujte)</t>
  </si>
  <si>
    <t>1.3</t>
  </si>
  <si>
    <t>Nákupy služeb</t>
  </si>
  <si>
    <t>1.3.1</t>
  </si>
  <si>
    <t>Výdaje za nájemné za najaté movité a nemovité věci</t>
  </si>
  <si>
    <t>měsíc</t>
  </si>
  <si>
    <t>1.3.1.1</t>
  </si>
  <si>
    <t>Nájem movitého majetku - vysokozdvižný vozík</t>
  </si>
  <si>
    <t>den</t>
  </si>
  <si>
    <t>1.3.1.2</t>
  </si>
  <si>
    <t>Nájem movitého majetku - Autojeřáb</t>
  </si>
  <si>
    <t>1.3.1.3</t>
  </si>
  <si>
    <t>Nájem movitého majetku - Liaz</t>
  </si>
  <si>
    <t>1.3.2</t>
  </si>
  <si>
    <t>Právní, technické, finanční a ekonomické poradenství</t>
  </si>
  <si>
    <t>1.3.3</t>
  </si>
  <si>
    <t>Výdaje na odborné (znalecké) posudky</t>
  </si>
  <si>
    <t>1.3.4</t>
  </si>
  <si>
    <t>Výdaje na výběrová řízení</t>
  </si>
  <si>
    <t>1.3.5</t>
  </si>
  <si>
    <t>Výdaje na publicitu projektu</t>
  </si>
  <si>
    <t>inzerce</t>
  </si>
  <si>
    <t>1.3.6</t>
  </si>
  <si>
    <t>Finanční služby (poplatky atd.)</t>
  </si>
  <si>
    <t>1.3.7</t>
  </si>
  <si>
    <t>Výdaje na zřízení a vedení účtu projektu</t>
  </si>
  <si>
    <t>1.3.8</t>
  </si>
  <si>
    <t>Výdaje na vedení účetnictví</t>
  </si>
  <si>
    <t>1.3.9</t>
  </si>
  <si>
    <t>Výdaje na audit</t>
  </si>
  <si>
    <t>1.4</t>
  </si>
  <si>
    <t>Jiné neinvestiční výdaje</t>
  </si>
  <si>
    <t>1.4.1</t>
  </si>
  <si>
    <t>Ostatní (nelze využít předchozích řádků - specifikujte)</t>
  </si>
  <si>
    <t>1.4.1.1</t>
  </si>
  <si>
    <t>Tvorba webových stránek</t>
  </si>
  <si>
    <t>2</t>
  </si>
  <si>
    <t>INVESTIČNÍ ZPŮSOBILÉ VÝDAJE CELKEM</t>
  </si>
  <si>
    <t>2.1</t>
  </si>
  <si>
    <t>Pozemky, stavby a úpravy ploch</t>
  </si>
  <si>
    <t>2.1.1</t>
  </si>
  <si>
    <t>Nákup pozemků do 10 % celkových způsobilých výdajů</t>
  </si>
  <si>
    <t>2.1.2</t>
  </si>
  <si>
    <t>Pořízení stavby</t>
  </si>
  <si>
    <t>2.1.2.1</t>
  </si>
  <si>
    <t>Nákup stavby</t>
  </si>
  <si>
    <t>2.1.2.2</t>
  </si>
  <si>
    <t>Projektová dokumentace (vytvoření stavebního projektu a rozpočtu stavby, průzkum staveniště)</t>
  </si>
  <si>
    <t>2.1.2.3</t>
  </si>
  <si>
    <t>Odborná práce při realizaci stavby (stavební dozor)</t>
  </si>
  <si>
    <t>2.1.2.4</t>
  </si>
  <si>
    <t>Stavební práce</t>
  </si>
  <si>
    <t>2.1.3</t>
  </si>
  <si>
    <t>Úprava ploch</t>
  </si>
  <si>
    <t>2.1.3.1</t>
  </si>
  <si>
    <t>Terénní a parkové úpravy</t>
  </si>
  <si>
    <t>2.1.3.2</t>
  </si>
  <si>
    <t>Úprava vodních toků</t>
  </si>
  <si>
    <t>2.2</t>
  </si>
  <si>
    <t>Technologie a nehmotný majetek</t>
  </si>
  <si>
    <t>2.2.1</t>
  </si>
  <si>
    <t>Nákup technologických zařízení vč. montáže</t>
  </si>
  <si>
    <t>2.2.1.1</t>
  </si>
  <si>
    <t>Plnící linka</t>
  </si>
  <si>
    <t>2.2.1.2</t>
  </si>
  <si>
    <t>Balící linka</t>
  </si>
  <si>
    <t>2.2.1.3</t>
  </si>
  <si>
    <t>El. vysokozdvižný vozík</t>
  </si>
  <si>
    <t>2.2.2</t>
  </si>
  <si>
    <t>Nákup nehmotného majektu (patenty, know-how, licence)</t>
  </si>
  <si>
    <t>2.3</t>
  </si>
  <si>
    <t>Jiné investiční výdaje</t>
  </si>
  <si>
    <t>2.3.1</t>
  </si>
  <si>
    <t>3</t>
  </si>
  <si>
    <t>ZPŮSOBILÉ VÝDAJE CELKEM</t>
  </si>
  <si>
    <t>4</t>
  </si>
  <si>
    <t>NEZPŮSOBILÉ VÝDAJE CELKEM</t>
  </si>
  <si>
    <t>4.1</t>
  </si>
  <si>
    <t>z toho investiční</t>
  </si>
  <si>
    <t>4.2</t>
  </si>
  <si>
    <t>z toho neinvestiční</t>
  </si>
  <si>
    <t>5</t>
  </si>
  <si>
    <t>CELKOVÉ VÝDAJE PROJEKTU</t>
  </si>
  <si>
    <t>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</si>
</sst>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family val="2"/>
      <charset val="1"/>
    </font>
    <font>
      <b/>
      <sz val="12"/>
      <color rgb="FF000000"/>
      <name val="Verdana"/>
      <family val="2"/>
      <charset val="1"/>
    </font>
    <font>
      <b/>
      <sz val="10"/>
      <color rgb="FF000000"/>
      <name val="Arial"/>
      <family val="2"/>
      <charset val="1"/>
    </font>
    <font>
      <b/>
      <sz val="7"/>
      <color rgb="FF000000"/>
      <name val="Tahoma"/>
      <family val="2"/>
      <charset val="1"/>
    </font>
    <font>
      <sz val="6"/>
      <color rgb="FF000000"/>
      <name val="Tahoma"/>
      <family val="2"/>
      <charset val="1"/>
    </font>
    <font>
      <b/>
      <sz val="6"/>
      <color rgb="FF000000"/>
      <name val="Tahoma"/>
      <family val="2"/>
      <charset val="1"/>
    </font>
    <font>
      <b/>
      <sz val="6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top" wrapText="1" shrinkToFit="1"/>
    </xf>
    <xf numFmtId="49" fontId="2" fillId="0" borderId="0" xfId="0" applyNumberFormat="1" applyFont="1" applyAlignment="1">
      <alignment horizontal="left" vertical="top" wrapText="1" shrinkToFit="1"/>
    </xf>
    <xf numFmtId="49" fontId="0" fillId="0" borderId="0" xfId="0" applyNumberFormat="1" applyFont="1" applyAlignment="1">
      <alignment horizontal="left" vertical="top" wrapText="1" shrinkToFit="1"/>
    </xf>
    <xf numFmtId="14" fontId="0" fillId="0" borderId="0" xfId="0" applyNumberFormat="1" applyFont="1" applyAlignment="1">
      <alignment horizontal="left" vertical="top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4" fontId="4" fillId="0" borderId="1" xfId="0" applyNumberFormat="1" applyFont="1" applyBorder="1" applyAlignment="1">
      <alignment horizontal="righ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4" fontId="5" fillId="0" borderId="1" xfId="0" applyNumberFormat="1" applyFont="1" applyBorder="1" applyAlignment="1">
      <alignment horizontal="right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4" fontId="6" fillId="0" borderId="1" xfId="0" applyNumberFormat="1" applyFont="1" applyBorder="1" applyAlignment="1">
      <alignment horizontal="right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workbookViewId="0">
      <selection activeCell="C23" sqref="C23:H23"/>
    </sheetView>
  </sheetViews>
  <sheetFormatPr defaultRowHeight="12.75" x14ac:dyDescent="0.2"/>
  <cols>
    <col min="1" max="1" width="1" customWidth="1"/>
    <col min="2" max="2" width="3.140625" customWidth="1"/>
    <col min="3" max="3" width="9.42578125" customWidth="1"/>
    <col min="4" max="4" width="5" customWidth="1"/>
    <col min="5" max="5" width="0.140625" customWidth="1"/>
    <col min="6" max="6" width="2.5703125" customWidth="1"/>
    <col min="7" max="7" width="0.5703125" customWidth="1"/>
    <col min="8" max="8" width="22.28515625" customWidth="1"/>
    <col min="9" max="10" width="7.42578125" customWidth="1"/>
    <col min="11" max="18" width="9.140625" customWidth="1"/>
    <col min="19" max="19" width="8.28515625" customWidth="1"/>
    <col min="20" max="20" width="1" customWidth="1"/>
  </cols>
  <sheetData>
    <row r="1" spans="1:20" ht="20.100000000000001" customHeight="1" x14ac:dyDescent="0.2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0" ht="19.350000000000001" customHeight="1" x14ac:dyDescent="0.2">
      <c r="B2" s="11" t="s">
        <v>1</v>
      </c>
      <c r="C2" s="11"/>
      <c r="D2" s="11"/>
      <c r="F2" s="12" t="s">
        <v>2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9.350000000000001" customHeight="1" x14ac:dyDescent="0.2">
      <c r="B3" s="11" t="s">
        <v>3</v>
      </c>
      <c r="C3" s="11"/>
      <c r="D3" s="11"/>
      <c r="F3" s="12" t="s">
        <v>4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8.399999999999999" customHeight="1" x14ac:dyDescent="0.2">
      <c r="B4" s="11" t="s">
        <v>5</v>
      </c>
      <c r="C4" s="11"/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8.399999999999999" customHeight="1" x14ac:dyDescent="0.2">
      <c r="B5" s="11" t="s">
        <v>7</v>
      </c>
      <c r="C5" s="11"/>
      <c r="D5" s="11"/>
      <c r="E5" s="11"/>
      <c r="F5" s="11"/>
      <c r="H5" s="13" t="s">
        <v>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0" ht="32.65" customHeight="1" x14ac:dyDescent="0.2">
      <c r="A6" s="14" t="s">
        <v>9</v>
      </c>
      <c r="B6" s="14"/>
      <c r="C6" s="14"/>
      <c r="D6" s="14"/>
      <c r="E6" s="14"/>
      <c r="F6" s="14"/>
      <c r="G6" s="14"/>
      <c r="H6" s="14"/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5" t="s">
        <v>20</v>
      </c>
      <c r="T6" s="15"/>
    </row>
    <row r="7" spans="1:20" ht="16.7" customHeight="1" x14ac:dyDescent="0.2">
      <c r="A7" s="16" t="s">
        <v>21</v>
      </c>
      <c r="B7" s="16"/>
      <c r="C7" s="16" t="s">
        <v>22</v>
      </c>
      <c r="D7" s="16"/>
      <c r="E7" s="16"/>
      <c r="F7" s="16"/>
      <c r="G7" s="16"/>
      <c r="H7" s="16"/>
      <c r="I7" s="2"/>
      <c r="J7" s="2"/>
      <c r="K7" s="3"/>
      <c r="L7" s="3"/>
      <c r="M7" s="4">
        <v>0</v>
      </c>
      <c r="N7" s="4">
        <v>777208.15</v>
      </c>
      <c r="O7" s="4">
        <v>384454.55</v>
      </c>
      <c r="P7" s="4">
        <v>0</v>
      </c>
      <c r="Q7" s="4">
        <v>0</v>
      </c>
      <c r="R7" s="4">
        <v>0</v>
      </c>
      <c r="S7" s="17">
        <v>0</v>
      </c>
      <c r="T7" s="17"/>
    </row>
    <row r="8" spans="1:20" ht="16.7" customHeight="1" x14ac:dyDescent="0.2">
      <c r="A8" s="16" t="s">
        <v>23</v>
      </c>
      <c r="B8" s="16"/>
      <c r="C8" s="16" t="s">
        <v>24</v>
      </c>
      <c r="D8" s="16"/>
      <c r="E8" s="16"/>
      <c r="F8" s="16"/>
      <c r="G8" s="16"/>
      <c r="H8" s="16"/>
      <c r="I8" s="2"/>
      <c r="J8" s="2"/>
      <c r="K8" s="3"/>
      <c r="L8" s="3"/>
      <c r="M8" s="4">
        <v>0</v>
      </c>
      <c r="N8" s="4">
        <v>94608</v>
      </c>
      <c r="O8" s="4">
        <v>66340</v>
      </c>
      <c r="P8" s="4">
        <v>0</v>
      </c>
      <c r="Q8" s="4">
        <v>0</v>
      </c>
      <c r="R8" s="4">
        <v>0</v>
      </c>
      <c r="S8" s="17">
        <v>0</v>
      </c>
      <c r="T8" s="17"/>
    </row>
    <row r="9" spans="1:20" ht="18.399999999999999" customHeight="1" x14ac:dyDescent="0.2">
      <c r="A9" s="16" t="s">
        <v>25</v>
      </c>
      <c r="B9" s="16"/>
      <c r="C9" s="16" t="s">
        <v>26</v>
      </c>
      <c r="D9" s="16"/>
      <c r="E9" s="16"/>
      <c r="F9" s="16"/>
      <c r="G9" s="16"/>
      <c r="H9" s="16"/>
      <c r="I9" s="2" t="s">
        <v>27</v>
      </c>
      <c r="J9" s="2"/>
      <c r="K9" s="3"/>
      <c r="L9" s="3"/>
      <c r="M9" s="4">
        <v>0</v>
      </c>
      <c r="N9" s="4">
        <v>70603.199999999997</v>
      </c>
      <c r="O9" s="4">
        <v>49507.5</v>
      </c>
      <c r="P9" s="4">
        <v>0</v>
      </c>
      <c r="Q9" s="4">
        <v>0</v>
      </c>
      <c r="R9" s="4">
        <v>0</v>
      </c>
      <c r="S9" s="17">
        <v>0</v>
      </c>
      <c r="T9" s="17"/>
    </row>
    <row r="10" spans="1:20" ht="18.399999999999999" customHeight="1" x14ac:dyDescent="0.2">
      <c r="A10" s="16" t="s">
        <v>28</v>
      </c>
      <c r="B10" s="16"/>
      <c r="C10" s="16" t="s">
        <v>29</v>
      </c>
      <c r="D10" s="16"/>
      <c r="E10" s="16"/>
      <c r="F10" s="16"/>
      <c r="G10" s="16"/>
      <c r="H10" s="16"/>
      <c r="I10" s="2" t="s">
        <v>30</v>
      </c>
      <c r="J10" s="5">
        <v>6</v>
      </c>
      <c r="K10" s="4">
        <v>4925.3999999999996</v>
      </c>
      <c r="L10" s="4">
        <v>29552.400000000001</v>
      </c>
      <c r="M10" s="4">
        <v>0</v>
      </c>
      <c r="N10" s="4">
        <v>29552.400000000001</v>
      </c>
      <c r="O10" s="4">
        <v>24627</v>
      </c>
      <c r="P10" s="4">
        <v>0</v>
      </c>
      <c r="Q10" s="4">
        <v>0</v>
      </c>
      <c r="R10" s="4">
        <v>0</v>
      </c>
      <c r="S10" s="17">
        <v>0</v>
      </c>
      <c r="T10" s="17"/>
    </row>
    <row r="11" spans="1:20" ht="18.399999999999999" customHeight="1" x14ac:dyDescent="0.2">
      <c r="A11" s="16" t="s">
        <v>31</v>
      </c>
      <c r="B11" s="16"/>
      <c r="C11" s="16" t="s">
        <v>32</v>
      </c>
      <c r="D11" s="16"/>
      <c r="E11" s="16"/>
      <c r="F11" s="16"/>
      <c r="G11" s="16"/>
      <c r="H11" s="16"/>
      <c r="I11" s="2" t="s">
        <v>30</v>
      </c>
      <c r="J11" s="5">
        <v>6</v>
      </c>
      <c r="K11" s="4">
        <v>4976.1000000000004</v>
      </c>
      <c r="L11" s="4">
        <v>29856.6</v>
      </c>
      <c r="M11" s="4">
        <v>0</v>
      </c>
      <c r="N11" s="4">
        <v>29856.6</v>
      </c>
      <c r="O11" s="4">
        <v>24880.5</v>
      </c>
      <c r="P11" s="4">
        <v>0</v>
      </c>
      <c r="Q11" s="4">
        <v>0</v>
      </c>
      <c r="R11" s="4">
        <v>0</v>
      </c>
      <c r="S11" s="17">
        <v>0</v>
      </c>
      <c r="T11" s="17"/>
    </row>
    <row r="12" spans="1:20" ht="18.399999999999999" customHeight="1" x14ac:dyDescent="0.2">
      <c r="A12" s="16" t="s">
        <v>33</v>
      </c>
      <c r="B12" s="16"/>
      <c r="C12" s="16" t="s">
        <v>34</v>
      </c>
      <c r="D12" s="16"/>
      <c r="E12" s="16"/>
      <c r="F12" s="16"/>
      <c r="G12" s="16"/>
      <c r="H12" s="16"/>
      <c r="I12" s="2" t="s">
        <v>30</v>
      </c>
      <c r="J12" s="5">
        <v>6</v>
      </c>
      <c r="K12" s="4">
        <v>1865.7</v>
      </c>
      <c r="L12" s="4">
        <v>11194.2</v>
      </c>
      <c r="M12" s="4">
        <v>0</v>
      </c>
      <c r="N12" s="4">
        <v>11194.2</v>
      </c>
      <c r="O12" s="4">
        <v>0</v>
      </c>
      <c r="P12" s="4">
        <v>0</v>
      </c>
      <c r="Q12" s="4">
        <v>0</v>
      </c>
      <c r="R12" s="4">
        <v>0</v>
      </c>
      <c r="S12" s="17">
        <v>0</v>
      </c>
      <c r="T12" s="17"/>
    </row>
    <row r="13" spans="1:20" ht="18.399999999999999" customHeight="1" x14ac:dyDescent="0.2">
      <c r="A13" s="16" t="s">
        <v>35</v>
      </c>
      <c r="B13" s="16"/>
      <c r="C13" s="16" t="s">
        <v>36</v>
      </c>
      <c r="D13" s="16"/>
      <c r="E13" s="16"/>
      <c r="F13" s="16"/>
      <c r="G13" s="16"/>
      <c r="H13" s="16"/>
      <c r="I13" s="2" t="s">
        <v>27</v>
      </c>
      <c r="J13" s="2"/>
      <c r="K13" s="3"/>
      <c r="L13" s="3"/>
      <c r="M13" s="4">
        <v>0</v>
      </c>
      <c r="N13" s="4">
        <v>24004.799999999999</v>
      </c>
      <c r="O13" s="4">
        <v>16832.5</v>
      </c>
      <c r="P13" s="4">
        <v>0</v>
      </c>
      <c r="Q13" s="4">
        <v>0</v>
      </c>
      <c r="R13" s="4">
        <v>0</v>
      </c>
      <c r="S13" s="17">
        <v>0</v>
      </c>
      <c r="T13" s="17"/>
    </row>
    <row r="14" spans="1:20" ht="18.399999999999999" customHeight="1" x14ac:dyDescent="0.2">
      <c r="A14" s="16" t="s">
        <v>37</v>
      </c>
      <c r="B14" s="16"/>
      <c r="C14" s="16" t="s">
        <v>29</v>
      </c>
      <c r="D14" s="16"/>
      <c r="E14" s="16"/>
      <c r="F14" s="16"/>
      <c r="G14" s="16"/>
      <c r="H14" s="16"/>
      <c r="I14" s="2" t="s">
        <v>30</v>
      </c>
      <c r="J14" s="5">
        <v>6</v>
      </c>
      <c r="K14" s="4">
        <v>1674.6</v>
      </c>
      <c r="L14" s="4">
        <v>10047.6</v>
      </c>
      <c r="M14" s="4">
        <v>0</v>
      </c>
      <c r="N14" s="4">
        <v>10047.6</v>
      </c>
      <c r="O14" s="4">
        <v>8373</v>
      </c>
      <c r="P14" s="4">
        <v>0</v>
      </c>
      <c r="Q14" s="4">
        <v>0</v>
      </c>
      <c r="R14" s="4">
        <v>0</v>
      </c>
      <c r="S14" s="17">
        <v>0</v>
      </c>
      <c r="T14" s="17"/>
    </row>
    <row r="15" spans="1:20" ht="18.399999999999999" customHeight="1" x14ac:dyDescent="0.2">
      <c r="A15" s="16" t="s">
        <v>38</v>
      </c>
      <c r="B15" s="16"/>
      <c r="C15" s="16" t="s">
        <v>32</v>
      </c>
      <c r="D15" s="16"/>
      <c r="E15" s="16"/>
      <c r="F15" s="16"/>
      <c r="G15" s="16"/>
      <c r="H15" s="16"/>
      <c r="I15" s="2" t="s">
        <v>30</v>
      </c>
      <c r="J15" s="5">
        <v>6</v>
      </c>
      <c r="K15" s="4">
        <v>1691.9</v>
      </c>
      <c r="L15" s="4">
        <v>10151.4</v>
      </c>
      <c r="M15" s="4">
        <v>0</v>
      </c>
      <c r="N15" s="4">
        <v>10151.4</v>
      </c>
      <c r="O15" s="4">
        <v>8459.5</v>
      </c>
      <c r="P15" s="4">
        <v>0</v>
      </c>
      <c r="Q15" s="4">
        <v>0</v>
      </c>
      <c r="R15" s="4">
        <v>0</v>
      </c>
      <c r="S15" s="17">
        <v>0</v>
      </c>
      <c r="T15" s="17"/>
    </row>
    <row r="16" spans="1:20" ht="18.399999999999999" customHeight="1" x14ac:dyDescent="0.2">
      <c r="A16" s="16" t="s">
        <v>39</v>
      </c>
      <c r="B16" s="16"/>
      <c r="C16" s="16" t="s">
        <v>34</v>
      </c>
      <c r="D16" s="16"/>
      <c r="E16" s="16"/>
      <c r="F16" s="16"/>
      <c r="G16" s="16"/>
      <c r="H16" s="16"/>
      <c r="I16" s="2" t="s">
        <v>30</v>
      </c>
      <c r="J16" s="5">
        <v>6</v>
      </c>
      <c r="K16" s="4">
        <v>634.29999999999995</v>
      </c>
      <c r="L16" s="4">
        <v>3805.8</v>
      </c>
      <c r="M16" s="4">
        <v>0</v>
      </c>
      <c r="N16" s="4">
        <v>3805.8</v>
      </c>
      <c r="O16" s="4">
        <v>0</v>
      </c>
      <c r="P16" s="4">
        <v>0</v>
      </c>
      <c r="Q16" s="4">
        <v>0</v>
      </c>
      <c r="R16" s="4">
        <v>0</v>
      </c>
      <c r="S16" s="17">
        <v>0</v>
      </c>
      <c r="T16" s="17"/>
    </row>
    <row r="17" spans="1:20" ht="16.7" customHeight="1" x14ac:dyDescent="0.2">
      <c r="A17" s="16" t="s">
        <v>40</v>
      </c>
      <c r="B17" s="16"/>
      <c r="C17" s="16" t="s">
        <v>41</v>
      </c>
      <c r="D17" s="16"/>
      <c r="E17" s="16"/>
      <c r="F17" s="16"/>
      <c r="G17" s="16"/>
      <c r="H17" s="16"/>
      <c r="I17" s="2"/>
      <c r="J17" s="2"/>
      <c r="K17" s="3"/>
      <c r="L17" s="3"/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7">
        <v>0</v>
      </c>
      <c r="T17" s="17"/>
    </row>
    <row r="18" spans="1:20" ht="16.7" customHeight="1" x14ac:dyDescent="0.2">
      <c r="A18" s="16" t="s">
        <v>42</v>
      </c>
      <c r="B18" s="16"/>
      <c r="C18" s="16" t="s">
        <v>43</v>
      </c>
      <c r="D18" s="16"/>
      <c r="E18" s="16"/>
      <c r="F18" s="16"/>
      <c r="G18" s="16"/>
      <c r="H18" s="16"/>
      <c r="I18" s="2" t="s">
        <v>44</v>
      </c>
      <c r="J18" s="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7">
        <v>0</v>
      </c>
      <c r="T18" s="17"/>
    </row>
    <row r="19" spans="1:20" ht="16.7" customHeight="1" x14ac:dyDescent="0.2">
      <c r="A19" s="16" t="s">
        <v>45</v>
      </c>
      <c r="B19" s="16"/>
      <c r="C19" s="16" t="s">
        <v>46</v>
      </c>
      <c r="D19" s="16"/>
      <c r="E19" s="16"/>
      <c r="F19" s="16"/>
      <c r="G19" s="16"/>
      <c r="H19" s="16"/>
      <c r="I19" s="2" t="s">
        <v>44</v>
      </c>
      <c r="J19" s="5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7">
        <v>0</v>
      </c>
      <c r="T19" s="17"/>
    </row>
    <row r="20" spans="1:20" ht="16.7" customHeight="1" x14ac:dyDescent="0.2">
      <c r="A20" s="16" t="s">
        <v>47</v>
      </c>
      <c r="B20" s="16"/>
      <c r="C20" s="16" t="s">
        <v>48</v>
      </c>
      <c r="D20" s="16"/>
      <c r="E20" s="16"/>
      <c r="F20" s="16"/>
      <c r="G20" s="16"/>
      <c r="H20" s="16"/>
      <c r="I20" s="2" t="s">
        <v>44</v>
      </c>
      <c r="J20" s="5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7">
        <v>0</v>
      </c>
      <c r="T20" s="17"/>
    </row>
    <row r="21" spans="1:20" ht="16.7" customHeight="1" x14ac:dyDescent="0.2">
      <c r="A21" s="16" t="s">
        <v>49</v>
      </c>
      <c r="B21" s="16"/>
      <c r="C21" s="16" t="s">
        <v>50</v>
      </c>
      <c r="D21" s="16"/>
      <c r="E21" s="16"/>
      <c r="F21" s="16"/>
      <c r="G21" s="16"/>
      <c r="H21" s="16"/>
      <c r="I21" s="2" t="s">
        <v>44</v>
      </c>
      <c r="J21" s="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7">
        <v>0</v>
      </c>
      <c r="T21" s="17"/>
    </row>
    <row r="22" spans="1:20" ht="16.7" customHeight="1" x14ac:dyDescent="0.2">
      <c r="A22" s="16" t="s">
        <v>51</v>
      </c>
      <c r="B22" s="16"/>
      <c r="C22" s="16" t="s">
        <v>52</v>
      </c>
      <c r="D22" s="16"/>
      <c r="E22" s="16"/>
      <c r="F22" s="16"/>
      <c r="G22" s="16"/>
      <c r="H22" s="16"/>
      <c r="I22" s="2"/>
      <c r="J22" s="2"/>
      <c r="K22" s="3"/>
      <c r="L22" s="3"/>
      <c r="M22" s="4">
        <v>0</v>
      </c>
      <c r="N22" s="4">
        <v>682600.15</v>
      </c>
      <c r="O22" s="4">
        <v>288114.55</v>
      </c>
      <c r="P22" s="4">
        <v>0</v>
      </c>
      <c r="Q22" s="4">
        <v>0</v>
      </c>
      <c r="R22" s="4">
        <v>0</v>
      </c>
      <c r="S22" s="17">
        <v>0</v>
      </c>
      <c r="T22" s="17"/>
    </row>
    <row r="23" spans="1:20" ht="16.7" customHeight="1" x14ac:dyDescent="0.2">
      <c r="A23" s="16" t="s">
        <v>53</v>
      </c>
      <c r="B23" s="16"/>
      <c r="C23" s="16" t="s">
        <v>54</v>
      </c>
      <c r="D23" s="16"/>
      <c r="E23" s="16"/>
      <c r="F23" s="16"/>
      <c r="G23" s="16"/>
      <c r="H23" s="16"/>
      <c r="I23" s="2" t="s">
        <v>55</v>
      </c>
      <c r="J23" s="2"/>
      <c r="K23" s="3"/>
      <c r="L23" s="3"/>
      <c r="M23" s="4">
        <v>0</v>
      </c>
      <c r="N23" s="4">
        <v>667600.15</v>
      </c>
      <c r="O23" s="4">
        <v>286114.55</v>
      </c>
      <c r="P23" s="4">
        <v>0</v>
      </c>
      <c r="Q23" s="4">
        <v>0</v>
      </c>
      <c r="R23" s="4">
        <v>0</v>
      </c>
      <c r="S23" s="17">
        <v>0</v>
      </c>
      <c r="T23" s="17"/>
    </row>
    <row r="24" spans="1:20" ht="18.399999999999999" customHeight="1" x14ac:dyDescent="0.2">
      <c r="A24" s="16" t="s">
        <v>56</v>
      </c>
      <c r="B24" s="16"/>
      <c r="C24" s="16" t="s">
        <v>57</v>
      </c>
      <c r="D24" s="16"/>
      <c r="E24" s="16"/>
      <c r="F24" s="16"/>
      <c r="G24" s="16"/>
      <c r="H24" s="16"/>
      <c r="I24" s="2" t="s">
        <v>58</v>
      </c>
      <c r="J24" s="5">
        <v>35</v>
      </c>
      <c r="K24" s="4">
        <v>4042</v>
      </c>
      <c r="L24" s="4">
        <v>141470</v>
      </c>
      <c r="M24" s="4">
        <v>0</v>
      </c>
      <c r="N24" s="4">
        <v>141470</v>
      </c>
      <c r="O24" s="4">
        <v>60630</v>
      </c>
      <c r="P24" s="4">
        <v>0</v>
      </c>
      <c r="Q24" s="4">
        <v>0</v>
      </c>
      <c r="R24" s="4">
        <v>0</v>
      </c>
      <c r="S24" s="17">
        <v>0</v>
      </c>
      <c r="T24" s="17"/>
    </row>
    <row r="25" spans="1:20" ht="18.399999999999999" customHeight="1" x14ac:dyDescent="0.2">
      <c r="A25" s="16" t="s">
        <v>59</v>
      </c>
      <c r="B25" s="16"/>
      <c r="C25" s="16" t="s">
        <v>60</v>
      </c>
      <c r="D25" s="16"/>
      <c r="E25" s="16"/>
      <c r="F25" s="16"/>
      <c r="G25" s="16"/>
      <c r="H25" s="16"/>
      <c r="I25" s="2" t="s">
        <v>58</v>
      </c>
      <c r="J25" s="5">
        <v>35</v>
      </c>
      <c r="K25" s="4">
        <v>10508.58</v>
      </c>
      <c r="L25" s="4">
        <v>367800.3</v>
      </c>
      <c r="M25" s="4">
        <v>0</v>
      </c>
      <c r="N25" s="4">
        <v>367800.3</v>
      </c>
      <c r="O25" s="4">
        <v>157629</v>
      </c>
      <c r="P25" s="4">
        <v>0</v>
      </c>
      <c r="Q25" s="4">
        <v>0</v>
      </c>
      <c r="R25" s="4">
        <v>0</v>
      </c>
      <c r="S25" s="17">
        <v>0</v>
      </c>
      <c r="T25" s="17"/>
    </row>
    <row r="26" spans="1:20" ht="18.399999999999999" customHeight="1" x14ac:dyDescent="0.2">
      <c r="A26" s="16" t="s">
        <v>61</v>
      </c>
      <c r="B26" s="16"/>
      <c r="C26" s="16" t="s">
        <v>62</v>
      </c>
      <c r="D26" s="16"/>
      <c r="E26" s="16"/>
      <c r="F26" s="16"/>
      <c r="G26" s="16"/>
      <c r="H26" s="16"/>
      <c r="I26" s="2" t="s">
        <v>58</v>
      </c>
      <c r="J26" s="5">
        <v>35</v>
      </c>
      <c r="K26" s="4">
        <v>4523.71</v>
      </c>
      <c r="L26" s="4">
        <v>158329.85</v>
      </c>
      <c r="M26" s="4">
        <v>0</v>
      </c>
      <c r="N26" s="4">
        <v>158329.85</v>
      </c>
      <c r="O26" s="4">
        <v>67855.55</v>
      </c>
      <c r="P26" s="4">
        <v>0</v>
      </c>
      <c r="Q26" s="4">
        <v>0</v>
      </c>
      <c r="R26" s="4">
        <v>0</v>
      </c>
      <c r="S26" s="17">
        <v>0</v>
      </c>
      <c r="T26" s="17"/>
    </row>
    <row r="27" spans="1:20" ht="16.7" customHeight="1" x14ac:dyDescent="0.2">
      <c r="A27" s="16" t="s">
        <v>63</v>
      </c>
      <c r="B27" s="16"/>
      <c r="C27" s="16" t="s">
        <v>64</v>
      </c>
      <c r="D27" s="16"/>
      <c r="E27" s="16"/>
      <c r="F27" s="16"/>
      <c r="G27" s="16"/>
      <c r="H27" s="16"/>
      <c r="I27" s="2"/>
      <c r="J27" s="5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7">
        <v>0</v>
      </c>
      <c r="T27" s="17"/>
    </row>
    <row r="28" spans="1:20" ht="32.65" customHeight="1" x14ac:dyDescent="0.2">
      <c r="A28" s="14" t="s">
        <v>9</v>
      </c>
      <c r="B28" s="14"/>
      <c r="C28" s="14"/>
      <c r="D28" s="14"/>
      <c r="E28" s="14"/>
      <c r="F28" s="14"/>
      <c r="G28" s="14"/>
      <c r="H28" s="14"/>
      <c r="I28" s="1" t="s">
        <v>10</v>
      </c>
      <c r="J28" s="1" t="s">
        <v>11</v>
      </c>
      <c r="K28" s="1" t="s">
        <v>12</v>
      </c>
      <c r="L28" s="1" t="s">
        <v>13</v>
      </c>
      <c r="M28" s="1" t="s">
        <v>14</v>
      </c>
      <c r="N28" s="1" t="s">
        <v>15</v>
      </c>
      <c r="O28" s="1" t="s">
        <v>16</v>
      </c>
      <c r="P28" s="1" t="s">
        <v>17</v>
      </c>
      <c r="Q28" s="1" t="s">
        <v>18</v>
      </c>
      <c r="R28" s="1" t="s">
        <v>19</v>
      </c>
      <c r="S28" s="15" t="s">
        <v>20</v>
      </c>
      <c r="T28" s="15"/>
    </row>
    <row r="29" spans="1:20" ht="16.7" customHeight="1" x14ac:dyDescent="0.2">
      <c r="A29" s="16" t="s">
        <v>65</v>
      </c>
      <c r="B29" s="16"/>
      <c r="C29" s="16" t="s">
        <v>66</v>
      </c>
      <c r="D29" s="16"/>
      <c r="E29" s="16"/>
      <c r="F29" s="16"/>
      <c r="G29" s="16"/>
      <c r="H29" s="16"/>
      <c r="I29" s="2"/>
      <c r="J29" s="5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17">
        <v>0</v>
      </c>
      <c r="T29" s="17"/>
    </row>
    <row r="30" spans="1:20" ht="16.7" customHeight="1" x14ac:dyDescent="0.2">
      <c r="A30" s="16" t="s">
        <v>67</v>
      </c>
      <c r="B30" s="16"/>
      <c r="C30" s="16" t="s">
        <v>68</v>
      </c>
      <c r="D30" s="16"/>
      <c r="E30" s="16"/>
      <c r="F30" s="16"/>
      <c r="G30" s="16"/>
      <c r="H30" s="16"/>
      <c r="I30" s="2"/>
      <c r="J30" s="5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17">
        <v>0</v>
      </c>
      <c r="T30" s="17"/>
    </row>
    <row r="31" spans="1:20" ht="16.7" customHeight="1" x14ac:dyDescent="0.2">
      <c r="A31" s="16" t="s">
        <v>69</v>
      </c>
      <c r="B31" s="16"/>
      <c r="C31" s="16" t="s">
        <v>70</v>
      </c>
      <c r="D31" s="16"/>
      <c r="E31" s="16"/>
      <c r="F31" s="16"/>
      <c r="G31" s="16"/>
      <c r="H31" s="16"/>
      <c r="I31" s="2" t="s">
        <v>71</v>
      </c>
      <c r="J31" s="5">
        <v>1</v>
      </c>
      <c r="K31" s="4">
        <v>15000</v>
      </c>
      <c r="L31" s="4">
        <v>15000</v>
      </c>
      <c r="M31" s="4">
        <v>0</v>
      </c>
      <c r="N31" s="4">
        <v>15000</v>
      </c>
      <c r="O31" s="4">
        <v>2000</v>
      </c>
      <c r="P31" s="4">
        <v>0</v>
      </c>
      <c r="Q31" s="4">
        <v>0</v>
      </c>
      <c r="R31" s="4">
        <v>0</v>
      </c>
      <c r="S31" s="17">
        <v>0</v>
      </c>
      <c r="T31" s="17"/>
    </row>
    <row r="32" spans="1:20" ht="16.7" customHeight="1" x14ac:dyDescent="0.2">
      <c r="A32" s="16" t="s">
        <v>72</v>
      </c>
      <c r="B32" s="16"/>
      <c r="C32" s="16" t="s">
        <v>73</v>
      </c>
      <c r="D32" s="16"/>
      <c r="E32" s="16"/>
      <c r="F32" s="16"/>
      <c r="G32" s="16"/>
      <c r="H32" s="16"/>
      <c r="I32" s="2"/>
      <c r="J32" s="5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17">
        <v>0</v>
      </c>
      <c r="T32" s="17"/>
    </row>
    <row r="33" spans="1:20" ht="16.7" customHeight="1" x14ac:dyDescent="0.2">
      <c r="A33" s="16" t="s">
        <v>74</v>
      </c>
      <c r="B33" s="16"/>
      <c r="C33" s="16" t="s">
        <v>75</v>
      </c>
      <c r="D33" s="16"/>
      <c r="E33" s="16"/>
      <c r="F33" s="16"/>
      <c r="G33" s="16"/>
      <c r="H33" s="16"/>
      <c r="I33" s="2"/>
      <c r="J33" s="5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17">
        <v>0</v>
      </c>
      <c r="T33" s="17"/>
    </row>
    <row r="34" spans="1:20" ht="16.7" customHeight="1" x14ac:dyDescent="0.2">
      <c r="A34" s="16" t="s">
        <v>76</v>
      </c>
      <c r="B34" s="16"/>
      <c r="C34" s="16" t="s">
        <v>77</v>
      </c>
      <c r="D34" s="16"/>
      <c r="E34" s="16"/>
      <c r="F34" s="16"/>
      <c r="G34" s="16"/>
      <c r="H34" s="16"/>
      <c r="I34" s="2"/>
      <c r="J34" s="5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17">
        <v>0</v>
      </c>
      <c r="T34" s="17"/>
    </row>
    <row r="35" spans="1:20" ht="16.7" customHeight="1" x14ac:dyDescent="0.2">
      <c r="A35" s="16" t="s">
        <v>78</v>
      </c>
      <c r="B35" s="16"/>
      <c r="C35" s="16" t="s">
        <v>79</v>
      </c>
      <c r="D35" s="16"/>
      <c r="E35" s="16"/>
      <c r="F35" s="16"/>
      <c r="G35" s="16"/>
      <c r="H35" s="16"/>
      <c r="I35" s="2"/>
      <c r="J35" s="5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17">
        <v>0</v>
      </c>
      <c r="T35" s="17"/>
    </row>
    <row r="36" spans="1:20" ht="16.7" customHeight="1" x14ac:dyDescent="0.2">
      <c r="A36" s="16" t="s">
        <v>80</v>
      </c>
      <c r="B36" s="16"/>
      <c r="C36" s="16" t="s">
        <v>81</v>
      </c>
      <c r="D36" s="16"/>
      <c r="E36" s="16"/>
      <c r="F36" s="16"/>
      <c r="G36" s="16"/>
      <c r="H36" s="16"/>
      <c r="I36" s="2"/>
      <c r="J36" s="2"/>
      <c r="K36" s="3"/>
      <c r="L36" s="3"/>
      <c r="M36" s="4">
        <v>0</v>
      </c>
      <c r="N36" s="4">
        <v>0</v>
      </c>
      <c r="O36" s="4">
        <v>30000</v>
      </c>
      <c r="P36" s="4">
        <v>0</v>
      </c>
      <c r="Q36" s="4">
        <v>0</v>
      </c>
      <c r="R36" s="4">
        <v>0</v>
      </c>
      <c r="S36" s="17">
        <v>0</v>
      </c>
      <c r="T36" s="17"/>
    </row>
    <row r="37" spans="1:20" ht="16.7" customHeight="1" x14ac:dyDescent="0.2">
      <c r="A37" s="16" t="s">
        <v>82</v>
      </c>
      <c r="B37" s="16"/>
      <c r="C37" s="16" t="s">
        <v>83</v>
      </c>
      <c r="D37" s="16"/>
      <c r="E37" s="16"/>
      <c r="F37" s="16"/>
      <c r="G37" s="16"/>
      <c r="H37" s="16"/>
      <c r="I37" s="2"/>
      <c r="J37" s="2"/>
      <c r="K37" s="3"/>
      <c r="L37" s="3"/>
      <c r="M37" s="4">
        <v>0</v>
      </c>
      <c r="N37" s="4">
        <v>0</v>
      </c>
      <c r="O37" s="4">
        <v>30000</v>
      </c>
      <c r="P37" s="4">
        <v>0</v>
      </c>
      <c r="Q37" s="4">
        <v>0</v>
      </c>
      <c r="R37" s="4">
        <v>0</v>
      </c>
      <c r="S37" s="17">
        <v>0</v>
      </c>
      <c r="T37" s="17"/>
    </row>
    <row r="38" spans="1:20" ht="18.399999999999999" customHeight="1" x14ac:dyDescent="0.2">
      <c r="A38" s="16" t="s">
        <v>84</v>
      </c>
      <c r="B38" s="16"/>
      <c r="C38" s="16" t="s">
        <v>85</v>
      </c>
      <c r="D38" s="16"/>
      <c r="E38" s="16"/>
      <c r="F38" s="16"/>
      <c r="G38" s="16"/>
      <c r="H38" s="16"/>
      <c r="I38" s="2"/>
      <c r="J38" s="5">
        <v>0</v>
      </c>
      <c r="K38" s="4">
        <v>0</v>
      </c>
      <c r="L38" s="4">
        <v>0</v>
      </c>
      <c r="M38" s="4">
        <v>0</v>
      </c>
      <c r="N38" s="4">
        <v>0</v>
      </c>
      <c r="O38" s="4">
        <v>30000</v>
      </c>
      <c r="P38" s="4">
        <v>0</v>
      </c>
      <c r="Q38" s="4">
        <v>0</v>
      </c>
      <c r="R38" s="4">
        <v>0</v>
      </c>
      <c r="S38" s="17">
        <v>0</v>
      </c>
      <c r="T38" s="17"/>
    </row>
    <row r="39" spans="1:20" ht="16.7" customHeight="1" x14ac:dyDescent="0.2">
      <c r="A39" s="16" t="s">
        <v>86</v>
      </c>
      <c r="B39" s="16"/>
      <c r="C39" s="16" t="s">
        <v>87</v>
      </c>
      <c r="D39" s="16"/>
      <c r="E39" s="16"/>
      <c r="F39" s="16"/>
      <c r="G39" s="16"/>
      <c r="H39" s="16"/>
      <c r="I39" s="2"/>
      <c r="J39" s="2"/>
      <c r="K39" s="3"/>
      <c r="L39" s="3"/>
      <c r="M39" s="4">
        <v>0</v>
      </c>
      <c r="N39" s="4">
        <v>859753.2</v>
      </c>
      <c r="O39" s="4">
        <v>0</v>
      </c>
      <c r="P39" s="4">
        <v>0</v>
      </c>
      <c r="Q39" s="4">
        <v>0</v>
      </c>
      <c r="R39" s="4">
        <v>0</v>
      </c>
      <c r="S39" s="17">
        <v>0</v>
      </c>
      <c r="T39" s="17"/>
    </row>
    <row r="40" spans="1:20" ht="16.7" customHeight="1" x14ac:dyDescent="0.2">
      <c r="A40" s="16" t="s">
        <v>88</v>
      </c>
      <c r="B40" s="16"/>
      <c r="C40" s="16" t="s">
        <v>89</v>
      </c>
      <c r="D40" s="16"/>
      <c r="E40" s="16"/>
      <c r="F40" s="16"/>
      <c r="G40" s="16"/>
      <c r="H40" s="16"/>
      <c r="I40" s="2"/>
      <c r="J40" s="2"/>
      <c r="K40" s="3"/>
      <c r="L40" s="3"/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7">
        <v>0</v>
      </c>
      <c r="T40" s="17"/>
    </row>
    <row r="41" spans="1:20" ht="16.7" customHeight="1" x14ac:dyDescent="0.2">
      <c r="A41" s="16" t="s">
        <v>90</v>
      </c>
      <c r="B41" s="16"/>
      <c r="C41" s="16" t="s">
        <v>91</v>
      </c>
      <c r="D41" s="16"/>
      <c r="E41" s="16"/>
      <c r="F41" s="16"/>
      <c r="G41" s="16"/>
      <c r="H41" s="16"/>
      <c r="I41" s="2"/>
      <c r="J41" s="5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7">
        <v>0</v>
      </c>
      <c r="T41" s="17"/>
    </row>
    <row r="42" spans="1:20" ht="16.7" customHeight="1" x14ac:dyDescent="0.2">
      <c r="A42" s="16" t="s">
        <v>92</v>
      </c>
      <c r="B42" s="16"/>
      <c r="C42" s="16" t="s">
        <v>93</v>
      </c>
      <c r="D42" s="16"/>
      <c r="E42" s="16"/>
      <c r="F42" s="16"/>
      <c r="G42" s="16"/>
      <c r="H42" s="16"/>
      <c r="I42" s="2"/>
      <c r="J42" s="2"/>
      <c r="K42" s="3"/>
      <c r="L42" s="3"/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17">
        <v>0</v>
      </c>
      <c r="T42" s="17"/>
    </row>
    <row r="43" spans="1:20" ht="18.399999999999999" customHeight="1" x14ac:dyDescent="0.2">
      <c r="A43" s="16" t="s">
        <v>94</v>
      </c>
      <c r="B43" s="16"/>
      <c r="C43" s="16" t="s">
        <v>95</v>
      </c>
      <c r="D43" s="16"/>
      <c r="E43" s="16"/>
      <c r="F43" s="16"/>
      <c r="G43" s="16"/>
      <c r="H43" s="16"/>
      <c r="I43" s="2"/>
      <c r="J43" s="5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17">
        <v>0</v>
      </c>
      <c r="T43" s="17"/>
    </row>
    <row r="44" spans="1:20" ht="18.399999999999999" customHeight="1" x14ac:dyDescent="0.2">
      <c r="A44" s="16" t="s">
        <v>96</v>
      </c>
      <c r="B44" s="16"/>
      <c r="C44" s="16" t="s">
        <v>97</v>
      </c>
      <c r="D44" s="16"/>
      <c r="E44" s="16"/>
      <c r="F44" s="16"/>
      <c r="G44" s="16"/>
      <c r="H44" s="16"/>
      <c r="I44" s="2"/>
      <c r="J44" s="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17">
        <v>0</v>
      </c>
      <c r="T44" s="17"/>
    </row>
    <row r="45" spans="1:20" ht="18.399999999999999" customHeight="1" x14ac:dyDescent="0.2">
      <c r="A45" s="16" t="s">
        <v>98</v>
      </c>
      <c r="B45" s="16"/>
      <c r="C45" s="16" t="s">
        <v>99</v>
      </c>
      <c r="D45" s="16"/>
      <c r="E45" s="16"/>
      <c r="F45" s="16"/>
      <c r="G45" s="16"/>
      <c r="H45" s="16"/>
      <c r="I45" s="2"/>
      <c r="J45" s="5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17">
        <v>0</v>
      </c>
      <c r="T45" s="17"/>
    </row>
    <row r="46" spans="1:20" ht="18.399999999999999" customHeight="1" x14ac:dyDescent="0.2">
      <c r="A46" s="16" t="s">
        <v>100</v>
      </c>
      <c r="B46" s="16"/>
      <c r="C46" s="16" t="s">
        <v>101</v>
      </c>
      <c r="D46" s="16"/>
      <c r="E46" s="16"/>
      <c r="F46" s="16"/>
      <c r="G46" s="16"/>
      <c r="H46" s="16"/>
      <c r="I46" s="2"/>
      <c r="J46" s="5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7">
        <v>0</v>
      </c>
      <c r="T46" s="17"/>
    </row>
    <row r="47" spans="1:20" ht="16.7" customHeight="1" x14ac:dyDescent="0.2">
      <c r="A47" s="16" t="s">
        <v>102</v>
      </c>
      <c r="B47" s="16"/>
      <c r="C47" s="16" t="s">
        <v>103</v>
      </c>
      <c r="D47" s="16"/>
      <c r="E47" s="16"/>
      <c r="F47" s="16"/>
      <c r="G47" s="16"/>
      <c r="H47" s="16"/>
      <c r="I47" s="2"/>
      <c r="J47" s="2"/>
      <c r="K47" s="3"/>
      <c r="L47" s="3"/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17">
        <v>0</v>
      </c>
      <c r="T47" s="17"/>
    </row>
    <row r="48" spans="1:20" ht="18.399999999999999" customHeight="1" x14ac:dyDescent="0.2">
      <c r="A48" s="16" t="s">
        <v>104</v>
      </c>
      <c r="B48" s="16"/>
      <c r="C48" s="16" t="s">
        <v>105</v>
      </c>
      <c r="D48" s="16"/>
      <c r="E48" s="16"/>
      <c r="F48" s="16"/>
      <c r="G48" s="16"/>
      <c r="H48" s="16"/>
      <c r="I48" s="2"/>
      <c r="J48" s="5">
        <v>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17">
        <v>0</v>
      </c>
      <c r="T48" s="17"/>
    </row>
    <row r="49" spans="1:20" ht="18.399999999999999" customHeight="1" x14ac:dyDescent="0.2">
      <c r="A49" s="16" t="s">
        <v>106</v>
      </c>
      <c r="B49" s="16"/>
      <c r="C49" s="16" t="s">
        <v>107</v>
      </c>
      <c r="D49" s="16"/>
      <c r="E49" s="16"/>
      <c r="F49" s="16"/>
      <c r="G49" s="16"/>
      <c r="H49" s="16"/>
      <c r="I49" s="2"/>
      <c r="J49" s="5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17">
        <v>0</v>
      </c>
      <c r="T49" s="17"/>
    </row>
    <row r="50" spans="1:20" ht="16.7" customHeight="1" x14ac:dyDescent="0.2">
      <c r="A50" s="16" t="s">
        <v>108</v>
      </c>
      <c r="B50" s="16"/>
      <c r="C50" s="16" t="s">
        <v>109</v>
      </c>
      <c r="D50" s="16"/>
      <c r="E50" s="16"/>
      <c r="F50" s="16"/>
      <c r="G50" s="16"/>
      <c r="H50" s="16"/>
      <c r="I50" s="2"/>
      <c r="J50" s="2"/>
      <c r="K50" s="3"/>
      <c r="L50" s="3"/>
      <c r="M50" s="4">
        <v>0</v>
      </c>
      <c r="N50" s="4">
        <v>859753.2</v>
      </c>
      <c r="O50" s="4">
        <v>0</v>
      </c>
      <c r="P50" s="4">
        <v>0</v>
      </c>
      <c r="Q50" s="4">
        <v>0</v>
      </c>
      <c r="R50" s="4">
        <v>0</v>
      </c>
      <c r="S50" s="17">
        <v>0</v>
      </c>
      <c r="T50" s="17"/>
    </row>
    <row r="51" spans="1:20" ht="16.7" customHeight="1" x14ac:dyDescent="0.2">
      <c r="A51" s="16" t="s">
        <v>110</v>
      </c>
      <c r="B51" s="16"/>
      <c r="C51" s="16" t="s">
        <v>111</v>
      </c>
      <c r="D51" s="16"/>
      <c r="E51" s="16"/>
      <c r="F51" s="16"/>
      <c r="G51" s="16"/>
      <c r="H51" s="16"/>
      <c r="I51" s="2"/>
      <c r="J51" s="2"/>
      <c r="K51" s="3"/>
      <c r="L51" s="3"/>
      <c r="M51" s="4">
        <v>0</v>
      </c>
      <c r="N51" s="4">
        <v>859753.2</v>
      </c>
      <c r="O51" s="4">
        <v>0</v>
      </c>
      <c r="P51" s="4">
        <v>0</v>
      </c>
      <c r="Q51" s="4">
        <v>0</v>
      </c>
      <c r="R51" s="4">
        <v>0</v>
      </c>
      <c r="S51" s="17">
        <v>0</v>
      </c>
      <c r="T51" s="17"/>
    </row>
    <row r="52" spans="1:20" ht="18.399999999999999" customHeight="1" x14ac:dyDescent="0.2">
      <c r="A52" s="16" t="s">
        <v>112</v>
      </c>
      <c r="B52" s="16"/>
      <c r="C52" s="16" t="s">
        <v>113</v>
      </c>
      <c r="D52" s="16"/>
      <c r="E52" s="16"/>
      <c r="F52" s="16"/>
      <c r="G52" s="16"/>
      <c r="H52" s="16"/>
      <c r="I52" s="2" t="s">
        <v>44</v>
      </c>
      <c r="J52" s="5">
        <v>0.5</v>
      </c>
      <c r="K52" s="4">
        <v>991000</v>
      </c>
      <c r="L52" s="4">
        <v>495500</v>
      </c>
      <c r="M52" s="4">
        <v>0</v>
      </c>
      <c r="N52" s="4">
        <v>495500</v>
      </c>
      <c r="O52" s="4">
        <v>0</v>
      </c>
      <c r="P52" s="4">
        <v>0</v>
      </c>
      <c r="Q52" s="4">
        <v>0</v>
      </c>
      <c r="R52" s="4">
        <v>0</v>
      </c>
      <c r="S52" s="17">
        <v>0</v>
      </c>
      <c r="T52" s="17"/>
    </row>
    <row r="53" spans="1:20" ht="18.399999999999999" customHeight="1" x14ac:dyDescent="0.2">
      <c r="A53" s="16" t="s">
        <v>114</v>
      </c>
      <c r="B53" s="16"/>
      <c r="C53" s="16" t="s">
        <v>115</v>
      </c>
      <c r="D53" s="16"/>
      <c r="E53" s="16"/>
      <c r="F53" s="16"/>
      <c r="G53" s="16"/>
      <c r="H53" s="16"/>
      <c r="I53" s="2" t="s">
        <v>44</v>
      </c>
      <c r="J53" s="5">
        <v>0.5</v>
      </c>
      <c r="K53" s="4">
        <v>272500</v>
      </c>
      <c r="L53" s="4">
        <v>136250</v>
      </c>
      <c r="M53" s="4">
        <v>0</v>
      </c>
      <c r="N53" s="4">
        <v>136250</v>
      </c>
      <c r="O53" s="4">
        <v>0</v>
      </c>
      <c r="P53" s="4">
        <v>0</v>
      </c>
      <c r="Q53" s="4">
        <v>0</v>
      </c>
      <c r="R53" s="4">
        <v>0</v>
      </c>
      <c r="S53" s="17">
        <v>0</v>
      </c>
      <c r="T53" s="17"/>
    </row>
    <row r="54" spans="1:20" ht="18.399999999999999" customHeight="1" x14ac:dyDescent="0.2">
      <c r="A54" s="16" t="s">
        <v>116</v>
      </c>
      <c r="B54" s="16"/>
      <c r="C54" s="16" t="s">
        <v>117</v>
      </c>
      <c r="D54" s="16"/>
      <c r="E54" s="16"/>
      <c r="F54" s="16"/>
      <c r="G54" s="16"/>
      <c r="H54" s="16"/>
      <c r="I54" s="2" t="s">
        <v>44</v>
      </c>
      <c r="J54" s="5">
        <v>0.8</v>
      </c>
      <c r="K54" s="4">
        <v>285004</v>
      </c>
      <c r="L54" s="4">
        <v>228003.20000000001</v>
      </c>
      <c r="M54" s="4">
        <v>0</v>
      </c>
      <c r="N54" s="4">
        <v>228003.20000000001</v>
      </c>
      <c r="O54" s="4">
        <v>0</v>
      </c>
      <c r="P54" s="4">
        <v>0</v>
      </c>
      <c r="Q54" s="4">
        <v>0</v>
      </c>
      <c r="R54" s="4">
        <v>0</v>
      </c>
      <c r="S54" s="17">
        <v>0</v>
      </c>
      <c r="T54" s="17"/>
    </row>
    <row r="55" spans="1:20" ht="16.7" customHeight="1" x14ac:dyDescent="0.2">
      <c r="A55" s="16" t="s">
        <v>118</v>
      </c>
      <c r="B55" s="16"/>
      <c r="C55" s="16" t="s">
        <v>119</v>
      </c>
      <c r="D55" s="16"/>
      <c r="E55" s="16"/>
      <c r="F55" s="16"/>
      <c r="G55" s="16"/>
      <c r="H55" s="16"/>
      <c r="I55" s="2"/>
      <c r="J55" s="5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7">
        <v>0</v>
      </c>
      <c r="T55" s="17"/>
    </row>
    <row r="56" spans="1:20" ht="16.7" customHeight="1" x14ac:dyDescent="0.2">
      <c r="A56" s="16" t="s">
        <v>120</v>
      </c>
      <c r="B56" s="16"/>
      <c r="C56" s="16" t="s">
        <v>121</v>
      </c>
      <c r="D56" s="16"/>
      <c r="E56" s="16"/>
      <c r="F56" s="16"/>
      <c r="G56" s="16"/>
      <c r="H56" s="16"/>
      <c r="I56" s="2"/>
      <c r="J56" s="2"/>
      <c r="K56" s="3"/>
      <c r="L56" s="3"/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17">
        <v>0</v>
      </c>
      <c r="T56" s="17"/>
    </row>
    <row r="57" spans="1:20" ht="16.7" customHeight="1" x14ac:dyDescent="0.2">
      <c r="A57" s="16" t="s">
        <v>122</v>
      </c>
      <c r="B57" s="16"/>
      <c r="C57" s="16" t="s">
        <v>83</v>
      </c>
      <c r="D57" s="16"/>
      <c r="E57" s="16"/>
      <c r="F57" s="16"/>
      <c r="G57" s="16"/>
      <c r="H57" s="16"/>
      <c r="I57" s="2"/>
      <c r="J57" s="5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17">
        <v>0</v>
      </c>
      <c r="T57" s="17"/>
    </row>
    <row r="58" spans="1:20" ht="32.65" customHeight="1" x14ac:dyDescent="0.2">
      <c r="A58" s="14" t="s">
        <v>9</v>
      </c>
      <c r="B58" s="14"/>
      <c r="C58" s="14"/>
      <c r="D58" s="14"/>
      <c r="E58" s="14"/>
      <c r="F58" s="14"/>
      <c r="G58" s="14"/>
      <c r="H58" s="14"/>
      <c r="I58" s="1" t="s">
        <v>10</v>
      </c>
      <c r="J58" s="1" t="s">
        <v>11</v>
      </c>
      <c r="K58" s="1" t="s">
        <v>12</v>
      </c>
      <c r="L58" s="1" t="s">
        <v>13</v>
      </c>
      <c r="M58" s="1" t="s">
        <v>14</v>
      </c>
      <c r="N58" s="1" t="s">
        <v>15</v>
      </c>
      <c r="O58" s="1" t="s">
        <v>16</v>
      </c>
      <c r="P58" s="1" t="s">
        <v>17</v>
      </c>
      <c r="Q58" s="1" t="s">
        <v>18</v>
      </c>
      <c r="R58" s="1" t="s">
        <v>19</v>
      </c>
      <c r="S58" s="15" t="s">
        <v>20</v>
      </c>
      <c r="T58" s="15"/>
    </row>
    <row r="59" spans="1:20" ht="16.7" customHeight="1" x14ac:dyDescent="0.2">
      <c r="A59" s="16" t="s">
        <v>123</v>
      </c>
      <c r="B59" s="16"/>
      <c r="C59" s="16" t="s">
        <v>124</v>
      </c>
      <c r="D59" s="16"/>
      <c r="E59" s="16"/>
      <c r="F59" s="16"/>
      <c r="G59" s="16"/>
      <c r="H59" s="16"/>
      <c r="I59" s="2"/>
      <c r="J59" s="2"/>
      <c r="K59" s="3"/>
      <c r="L59" s="3"/>
      <c r="M59" s="4">
        <v>0</v>
      </c>
      <c r="N59" s="4">
        <v>1636961.35</v>
      </c>
      <c r="O59" s="4">
        <v>384454.55</v>
      </c>
      <c r="P59" s="4">
        <v>0</v>
      </c>
      <c r="Q59" s="4">
        <v>0</v>
      </c>
      <c r="R59" s="4">
        <v>0</v>
      </c>
      <c r="S59" s="17">
        <v>0</v>
      </c>
      <c r="T59" s="17"/>
    </row>
    <row r="60" spans="1:20" ht="16.7" customHeight="1" x14ac:dyDescent="0.2">
      <c r="A60" s="16" t="s">
        <v>125</v>
      </c>
      <c r="B60" s="16"/>
      <c r="C60" s="16" t="s">
        <v>126</v>
      </c>
      <c r="D60" s="16"/>
      <c r="E60" s="16"/>
      <c r="F60" s="16"/>
      <c r="G60" s="16"/>
      <c r="H60" s="16"/>
      <c r="I60" s="2"/>
      <c r="J60" s="2"/>
      <c r="K60" s="3"/>
      <c r="L60" s="3"/>
      <c r="M60" s="4">
        <v>0</v>
      </c>
      <c r="N60" s="4">
        <v>0</v>
      </c>
      <c r="O60" s="4">
        <v>38000</v>
      </c>
      <c r="P60" s="4">
        <v>0</v>
      </c>
      <c r="Q60" s="4">
        <v>0</v>
      </c>
      <c r="R60" s="4">
        <v>0</v>
      </c>
      <c r="S60" s="17">
        <v>0</v>
      </c>
      <c r="T60" s="17"/>
    </row>
    <row r="61" spans="1:20" ht="16.7" customHeight="1" x14ac:dyDescent="0.2">
      <c r="A61" s="16" t="s">
        <v>127</v>
      </c>
      <c r="B61" s="16"/>
      <c r="C61" s="16" t="s">
        <v>128</v>
      </c>
      <c r="D61" s="16"/>
      <c r="E61" s="16"/>
      <c r="F61" s="16"/>
      <c r="G61" s="16"/>
      <c r="H61" s="16"/>
      <c r="I61" s="2"/>
      <c r="J61" s="5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17">
        <v>0</v>
      </c>
      <c r="T61" s="17"/>
    </row>
    <row r="62" spans="1:20" ht="16.7" customHeight="1" x14ac:dyDescent="0.2">
      <c r="A62" s="16" t="s">
        <v>129</v>
      </c>
      <c r="B62" s="16"/>
      <c r="C62" s="16" t="s">
        <v>130</v>
      </c>
      <c r="D62" s="16"/>
      <c r="E62" s="16"/>
      <c r="F62" s="16"/>
      <c r="G62" s="16"/>
      <c r="H62" s="16"/>
      <c r="I62" s="2"/>
      <c r="J62" s="5">
        <v>0</v>
      </c>
      <c r="K62" s="4">
        <v>0</v>
      </c>
      <c r="L62" s="4">
        <v>0</v>
      </c>
      <c r="M62" s="4">
        <v>0</v>
      </c>
      <c r="N62" s="4">
        <v>0</v>
      </c>
      <c r="O62" s="4">
        <v>38000</v>
      </c>
      <c r="P62" s="4">
        <v>0</v>
      </c>
      <c r="Q62" s="4">
        <v>0</v>
      </c>
      <c r="R62" s="4">
        <v>0</v>
      </c>
      <c r="S62" s="17">
        <v>0</v>
      </c>
      <c r="T62" s="17"/>
    </row>
    <row r="63" spans="1:20" ht="16.7" customHeight="1" x14ac:dyDescent="0.2">
      <c r="A63" s="16" t="s">
        <v>131</v>
      </c>
      <c r="B63" s="16"/>
      <c r="C63" s="16" t="s">
        <v>132</v>
      </c>
      <c r="D63" s="16"/>
      <c r="E63" s="16"/>
      <c r="F63" s="16"/>
      <c r="G63" s="16"/>
      <c r="H63" s="16"/>
      <c r="I63" s="2"/>
      <c r="J63" s="2"/>
      <c r="K63" s="3"/>
      <c r="L63" s="3"/>
      <c r="M63" s="4">
        <v>0</v>
      </c>
      <c r="N63" s="4">
        <v>1636961.35</v>
      </c>
      <c r="O63" s="4">
        <v>422454.55</v>
      </c>
      <c r="P63" s="4">
        <v>0</v>
      </c>
      <c r="Q63" s="4">
        <v>0</v>
      </c>
      <c r="R63" s="4">
        <v>0</v>
      </c>
      <c r="S63" s="17">
        <v>0</v>
      </c>
      <c r="T63" s="17"/>
    </row>
    <row r="64" spans="1:20" ht="16.7" customHeight="1" x14ac:dyDescent="0.2">
      <c r="A64" s="18" t="s">
        <v>133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6">
        <v>1636961.35</v>
      </c>
      <c r="O64" s="6">
        <v>422454.55</v>
      </c>
      <c r="P64" s="6">
        <v>0</v>
      </c>
      <c r="Q64" s="6">
        <v>0</v>
      </c>
      <c r="R64" s="6">
        <v>0</v>
      </c>
      <c r="S64" s="19">
        <v>0</v>
      </c>
      <c r="T64" s="19"/>
    </row>
  </sheetData>
  <mergeCells count="182">
    <mergeCell ref="A63:B63"/>
    <mergeCell ref="C63:H63"/>
    <mergeCell ref="S63:T63"/>
    <mergeCell ref="A64:M64"/>
    <mergeCell ref="S64:T64"/>
    <mergeCell ref="A60:B60"/>
    <mergeCell ref="C60:H60"/>
    <mergeCell ref="S60:T60"/>
    <mergeCell ref="A61:B61"/>
    <mergeCell ref="C61:H61"/>
    <mergeCell ref="S61:T61"/>
    <mergeCell ref="A62:B62"/>
    <mergeCell ref="C62:H62"/>
    <mergeCell ref="S62:T62"/>
    <mergeCell ref="A56:B56"/>
    <mergeCell ref="C56:H56"/>
    <mergeCell ref="S56:T56"/>
    <mergeCell ref="A57:B57"/>
    <mergeCell ref="C57:H57"/>
    <mergeCell ref="S57:T57"/>
    <mergeCell ref="A58:H58"/>
    <mergeCell ref="S58:T58"/>
    <mergeCell ref="A59:B59"/>
    <mergeCell ref="C59:H59"/>
    <mergeCell ref="S59:T59"/>
    <mergeCell ref="A53:B53"/>
    <mergeCell ref="C53:H53"/>
    <mergeCell ref="S53:T53"/>
    <mergeCell ref="A54:B54"/>
    <mergeCell ref="C54:H54"/>
    <mergeCell ref="S54:T54"/>
    <mergeCell ref="A55:B55"/>
    <mergeCell ref="C55:H55"/>
    <mergeCell ref="S55:T55"/>
    <mergeCell ref="A50:B50"/>
    <mergeCell ref="C50:H50"/>
    <mergeCell ref="S50:T50"/>
    <mergeCell ref="A51:B51"/>
    <mergeCell ref="C51:H51"/>
    <mergeCell ref="S51:T51"/>
    <mergeCell ref="A52:B52"/>
    <mergeCell ref="C52:H52"/>
    <mergeCell ref="S52:T52"/>
    <mergeCell ref="A47:B47"/>
    <mergeCell ref="C47:H47"/>
    <mergeCell ref="S47:T47"/>
    <mergeCell ref="A48:B48"/>
    <mergeCell ref="C48:H48"/>
    <mergeCell ref="S48:T48"/>
    <mergeCell ref="A49:B49"/>
    <mergeCell ref="C49:H49"/>
    <mergeCell ref="S49:T49"/>
    <mergeCell ref="A44:B44"/>
    <mergeCell ref="C44:H44"/>
    <mergeCell ref="S44:T44"/>
    <mergeCell ref="A45:B45"/>
    <mergeCell ref="C45:H45"/>
    <mergeCell ref="S45:T45"/>
    <mergeCell ref="A46:B46"/>
    <mergeCell ref="C46:H46"/>
    <mergeCell ref="S46:T46"/>
    <mergeCell ref="A41:B41"/>
    <mergeCell ref="C41:H41"/>
    <mergeCell ref="S41:T41"/>
    <mergeCell ref="A42:B42"/>
    <mergeCell ref="C42:H42"/>
    <mergeCell ref="S42:T42"/>
    <mergeCell ref="A43:B43"/>
    <mergeCell ref="C43:H43"/>
    <mergeCell ref="S43:T43"/>
    <mergeCell ref="A38:B38"/>
    <mergeCell ref="C38:H38"/>
    <mergeCell ref="S38:T38"/>
    <mergeCell ref="A39:B39"/>
    <mergeCell ref="C39:H39"/>
    <mergeCell ref="S39:T39"/>
    <mergeCell ref="A40:B40"/>
    <mergeCell ref="C40:H40"/>
    <mergeCell ref="S40:T40"/>
    <mergeCell ref="A35:B35"/>
    <mergeCell ref="C35:H35"/>
    <mergeCell ref="S35:T35"/>
    <mergeCell ref="A36:B36"/>
    <mergeCell ref="C36:H36"/>
    <mergeCell ref="S36:T36"/>
    <mergeCell ref="A37:B37"/>
    <mergeCell ref="C37:H37"/>
    <mergeCell ref="S37:T37"/>
    <mergeCell ref="A32:B32"/>
    <mergeCell ref="C32:H32"/>
    <mergeCell ref="S32:T32"/>
    <mergeCell ref="A33:B33"/>
    <mergeCell ref="C33:H33"/>
    <mergeCell ref="S33:T33"/>
    <mergeCell ref="A34:B34"/>
    <mergeCell ref="C34:H34"/>
    <mergeCell ref="S34:T34"/>
    <mergeCell ref="A28:H28"/>
    <mergeCell ref="S28:T28"/>
    <mergeCell ref="A29:B29"/>
    <mergeCell ref="C29:H29"/>
    <mergeCell ref="S29:T29"/>
    <mergeCell ref="A30:B30"/>
    <mergeCell ref="C30:H30"/>
    <mergeCell ref="S30:T30"/>
    <mergeCell ref="A31:B31"/>
    <mergeCell ref="C31:H31"/>
    <mergeCell ref="S31:T31"/>
    <mergeCell ref="A25:B25"/>
    <mergeCell ref="C25:H25"/>
    <mergeCell ref="S25:T25"/>
    <mergeCell ref="A26:B26"/>
    <mergeCell ref="C26:H26"/>
    <mergeCell ref="S26:T26"/>
    <mergeCell ref="A27:B27"/>
    <mergeCell ref="C27:H27"/>
    <mergeCell ref="S27:T27"/>
    <mergeCell ref="A22:B22"/>
    <mergeCell ref="C22:H22"/>
    <mergeCell ref="S22:T22"/>
    <mergeCell ref="A23:B23"/>
    <mergeCell ref="C23:H23"/>
    <mergeCell ref="S23:T23"/>
    <mergeCell ref="A24:B24"/>
    <mergeCell ref="C24:H24"/>
    <mergeCell ref="S24:T24"/>
    <mergeCell ref="A19:B19"/>
    <mergeCell ref="C19:H19"/>
    <mergeCell ref="S19:T19"/>
    <mergeCell ref="A20:B20"/>
    <mergeCell ref="C20:H20"/>
    <mergeCell ref="S20:T20"/>
    <mergeCell ref="A21:B21"/>
    <mergeCell ref="C21:H21"/>
    <mergeCell ref="S21:T21"/>
    <mergeCell ref="A16:B16"/>
    <mergeCell ref="C16:H16"/>
    <mergeCell ref="S16:T16"/>
    <mergeCell ref="A17:B17"/>
    <mergeCell ref="C17:H17"/>
    <mergeCell ref="S17:T17"/>
    <mergeCell ref="A18:B18"/>
    <mergeCell ref="C18:H18"/>
    <mergeCell ref="S18:T18"/>
    <mergeCell ref="A13:B13"/>
    <mergeCell ref="C13:H13"/>
    <mergeCell ref="S13:T13"/>
    <mergeCell ref="A14:B14"/>
    <mergeCell ref="C14:H14"/>
    <mergeCell ref="S14:T14"/>
    <mergeCell ref="A15:B15"/>
    <mergeCell ref="C15:H15"/>
    <mergeCell ref="S15:T15"/>
    <mergeCell ref="A10:B10"/>
    <mergeCell ref="C10:H10"/>
    <mergeCell ref="S10:T10"/>
    <mergeCell ref="A11:B11"/>
    <mergeCell ref="C11:H11"/>
    <mergeCell ref="S11:T11"/>
    <mergeCell ref="A12:B12"/>
    <mergeCell ref="C12:H12"/>
    <mergeCell ref="S12:T12"/>
    <mergeCell ref="A6:H6"/>
    <mergeCell ref="S6:T6"/>
    <mergeCell ref="A7:B7"/>
    <mergeCell ref="C7:H7"/>
    <mergeCell ref="S7:T7"/>
    <mergeCell ref="A8:B8"/>
    <mergeCell ref="C8:H8"/>
    <mergeCell ref="S8:T8"/>
    <mergeCell ref="A9:B9"/>
    <mergeCell ref="C9:H9"/>
    <mergeCell ref="S9:T9"/>
    <mergeCell ref="B1:S1"/>
    <mergeCell ref="B2:D2"/>
    <mergeCell ref="F2:S2"/>
    <mergeCell ref="B3:D3"/>
    <mergeCell ref="F3:S3"/>
    <mergeCell ref="B4:C4"/>
    <mergeCell ref="D4:S4"/>
    <mergeCell ref="B5:F5"/>
    <mergeCell ref="H5:S5"/>
  </mergeCells>
  <pageMargins left="0.246" right="0.246" top="0.3543" bottom="0.354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topLeftCell="A11" zoomScale="110" zoomScaleNormal="110" workbookViewId="0">
      <selection activeCell="N22" sqref="N22"/>
    </sheetView>
  </sheetViews>
  <sheetFormatPr defaultRowHeight="12.75" x14ac:dyDescent="0.2"/>
  <cols>
    <col min="1" max="1" width="1" customWidth="1"/>
    <col min="2" max="2" width="3.140625" customWidth="1"/>
    <col min="3" max="3" width="9.42578125" customWidth="1"/>
    <col min="4" max="4" width="5" customWidth="1"/>
    <col min="5" max="5" width="0.140625" customWidth="1"/>
    <col min="6" max="6" width="2.5703125" customWidth="1"/>
    <col min="7" max="7" width="0.5703125" customWidth="1"/>
    <col min="8" max="8" width="22.28515625" customWidth="1"/>
    <col min="9" max="10" width="7.42578125" customWidth="1"/>
    <col min="11" max="13" width="9.140625" customWidth="1"/>
    <col min="14" max="14" width="10.7109375" customWidth="1"/>
    <col min="15" max="18" width="9.140625" customWidth="1"/>
    <col min="19" max="19" width="8.28515625" customWidth="1"/>
    <col min="20" max="20" width="1" customWidth="1"/>
  </cols>
  <sheetData>
    <row r="1" spans="1:20" ht="20.100000000000001" customHeight="1" x14ac:dyDescent="0.2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0" ht="19.350000000000001" customHeight="1" x14ac:dyDescent="0.2">
      <c r="B2" s="11" t="s">
        <v>1</v>
      </c>
      <c r="C2" s="11"/>
      <c r="D2" s="11"/>
      <c r="F2" s="12" t="s">
        <v>2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9.350000000000001" customHeight="1" x14ac:dyDescent="0.2">
      <c r="B3" s="11" t="s">
        <v>3</v>
      </c>
      <c r="C3" s="11"/>
      <c r="D3" s="11"/>
      <c r="F3" s="12" t="s">
        <v>4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8.399999999999999" customHeight="1" x14ac:dyDescent="0.2">
      <c r="B4" s="11" t="s">
        <v>5</v>
      </c>
      <c r="C4" s="11"/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8.399999999999999" customHeight="1" x14ac:dyDescent="0.2">
      <c r="B5" s="11" t="s">
        <v>7</v>
      </c>
      <c r="C5" s="11"/>
      <c r="D5" s="11"/>
      <c r="E5" s="11"/>
      <c r="F5" s="11"/>
      <c r="H5" s="13" t="s">
        <v>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0" ht="32.65" customHeight="1" x14ac:dyDescent="0.2">
      <c r="A6" s="14" t="s">
        <v>9</v>
      </c>
      <c r="B6" s="14"/>
      <c r="C6" s="14"/>
      <c r="D6" s="14"/>
      <c r="E6" s="14"/>
      <c r="F6" s="14"/>
      <c r="G6" s="14"/>
      <c r="H6" s="14"/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5" t="s">
        <v>20</v>
      </c>
      <c r="T6" s="15"/>
    </row>
    <row r="7" spans="1:20" ht="16.7" customHeight="1" x14ac:dyDescent="0.2">
      <c r="A7" s="20" t="s">
        <v>21</v>
      </c>
      <c r="B7" s="20"/>
      <c r="C7" s="20" t="s">
        <v>22</v>
      </c>
      <c r="D7" s="20"/>
      <c r="E7" s="20"/>
      <c r="F7" s="20"/>
      <c r="G7" s="20"/>
      <c r="H7" s="20"/>
      <c r="I7" s="7"/>
      <c r="J7" s="7"/>
      <c r="K7" s="8"/>
      <c r="L7" s="8"/>
      <c r="M7" s="9">
        <v>0</v>
      </c>
      <c r="N7" s="9">
        <f>N8+N22+N36</f>
        <v>458454.35</v>
      </c>
      <c r="O7" s="9">
        <f>O8+O22+O36</f>
        <v>384454.35</v>
      </c>
      <c r="P7" s="9">
        <v>0</v>
      </c>
      <c r="Q7" s="9">
        <v>0</v>
      </c>
      <c r="R7" s="9">
        <v>0</v>
      </c>
      <c r="S7" s="21">
        <v>0</v>
      </c>
      <c r="T7" s="21"/>
    </row>
    <row r="8" spans="1:20" ht="16.7" customHeight="1" x14ac:dyDescent="0.2">
      <c r="A8" s="20" t="s">
        <v>23</v>
      </c>
      <c r="B8" s="20"/>
      <c r="C8" s="20" t="s">
        <v>24</v>
      </c>
      <c r="D8" s="20"/>
      <c r="E8" s="20"/>
      <c r="F8" s="20"/>
      <c r="G8" s="20"/>
      <c r="H8" s="20"/>
      <c r="I8" s="7"/>
      <c r="J8" s="7"/>
      <c r="K8" s="8"/>
      <c r="L8" s="8"/>
      <c r="M8" s="9">
        <v>0</v>
      </c>
      <c r="N8" s="9">
        <f>N9+N13</f>
        <v>78840</v>
      </c>
      <c r="O8" s="9">
        <f>O9+O13</f>
        <v>66340</v>
      </c>
      <c r="P8" s="9">
        <v>0</v>
      </c>
      <c r="Q8" s="9">
        <v>0</v>
      </c>
      <c r="R8" s="9">
        <v>0</v>
      </c>
      <c r="S8" s="21">
        <v>0</v>
      </c>
      <c r="T8" s="21"/>
    </row>
    <row r="9" spans="1:20" ht="18.399999999999999" customHeight="1" x14ac:dyDescent="0.2">
      <c r="A9" s="20" t="s">
        <v>25</v>
      </c>
      <c r="B9" s="20"/>
      <c r="C9" s="20" t="s">
        <v>26</v>
      </c>
      <c r="D9" s="20"/>
      <c r="E9" s="20"/>
      <c r="F9" s="20"/>
      <c r="G9" s="20"/>
      <c r="H9" s="20"/>
      <c r="I9" s="7" t="s">
        <v>27</v>
      </c>
      <c r="J9" s="7"/>
      <c r="K9" s="8"/>
      <c r="L9" s="8"/>
      <c r="M9" s="9">
        <v>0</v>
      </c>
      <c r="N9" s="9">
        <f>SUM(N10:N12)</f>
        <v>58836</v>
      </c>
      <c r="O9" s="9">
        <f>SUM(O10:O12)</f>
        <v>49507.5</v>
      </c>
      <c r="P9" s="9">
        <v>0</v>
      </c>
      <c r="Q9" s="9">
        <v>0</v>
      </c>
      <c r="R9" s="9">
        <v>0</v>
      </c>
      <c r="S9" s="21">
        <v>0</v>
      </c>
      <c r="T9" s="21"/>
    </row>
    <row r="10" spans="1:20" ht="18.399999999999999" customHeight="1" x14ac:dyDescent="0.2">
      <c r="A10" s="16" t="s">
        <v>28</v>
      </c>
      <c r="B10" s="16"/>
      <c r="C10" s="16" t="s">
        <v>29</v>
      </c>
      <c r="D10" s="16"/>
      <c r="E10" s="16"/>
      <c r="F10" s="16"/>
      <c r="G10" s="16"/>
      <c r="H10" s="16"/>
      <c r="I10" s="2" t="s">
        <v>30</v>
      </c>
      <c r="J10" s="5">
        <v>5</v>
      </c>
      <c r="K10" s="4">
        <v>4925.3999999999996</v>
      </c>
      <c r="L10" s="4">
        <f>J10*K10</f>
        <v>24627</v>
      </c>
      <c r="M10" s="4">
        <v>0</v>
      </c>
      <c r="N10" s="4">
        <f>L10</f>
        <v>24627</v>
      </c>
      <c r="O10" s="4">
        <v>24627</v>
      </c>
      <c r="P10" s="4">
        <v>0</v>
      </c>
      <c r="Q10" s="4">
        <v>0</v>
      </c>
      <c r="R10" s="4">
        <v>0</v>
      </c>
      <c r="S10" s="17">
        <v>0</v>
      </c>
      <c r="T10" s="17"/>
    </row>
    <row r="11" spans="1:20" ht="18.399999999999999" customHeight="1" x14ac:dyDescent="0.2">
      <c r="A11" s="16" t="s">
        <v>31</v>
      </c>
      <c r="B11" s="16"/>
      <c r="C11" s="16" t="s">
        <v>32</v>
      </c>
      <c r="D11" s="16"/>
      <c r="E11" s="16"/>
      <c r="F11" s="16"/>
      <c r="G11" s="16"/>
      <c r="H11" s="16"/>
      <c r="I11" s="2" t="s">
        <v>30</v>
      </c>
      <c r="J11" s="5">
        <v>5</v>
      </c>
      <c r="K11" s="4">
        <v>4976.1000000000004</v>
      </c>
      <c r="L11" s="4">
        <f t="shared" ref="L11:L12" si="0">J11*K11</f>
        <v>24880.5</v>
      </c>
      <c r="M11" s="4">
        <v>0</v>
      </c>
      <c r="N11" s="4">
        <f t="shared" ref="N11:N12" si="1">L11</f>
        <v>24880.5</v>
      </c>
      <c r="O11" s="4">
        <v>24880.5</v>
      </c>
      <c r="P11" s="4">
        <v>0</v>
      </c>
      <c r="Q11" s="4">
        <v>0</v>
      </c>
      <c r="R11" s="4">
        <v>0</v>
      </c>
      <c r="S11" s="17">
        <v>0</v>
      </c>
      <c r="T11" s="17"/>
    </row>
    <row r="12" spans="1:20" ht="18.399999999999999" customHeight="1" x14ac:dyDescent="0.2">
      <c r="A12" s="16" t="s">
        <v>33</v>
      </c>
      <c r="B12" s="16"/>
      <c r="C12" s="16" t="s">
        <v>34</v>
      </c>
      <c r="D12" s="16"/>
      <c r="E12" s="16"/>
      <c r="F12" s="16"/>
      <c r="G12" s="16"/>
      <c r="H12" s="16"/>
      <c r="I12" s="2" t="s">
        <v>30</v>
      </c>
      <c r="J12" s="5">
        <v>5</v>
      </c>
      <c r="K12" s="4">
        <v>1865.7</v>
      </c>
      <c r="L12" s="4">
        <f t="shared" si="0"/>
        <v>9328.5</v>
      </c>
      <c r="M12" s="4">
        <v>0</v>
      </c>
      <c r="N12" s="4">
        <f t="shared" si="1"/>
        <v>9328.5</v>
      </c>
      <c r="O12" s="4">
        <v>0</v>
      </c>
      <c r="P12" s="4">
        <v>0</v>
      </c>
      <c r="Q12" s="4">
        <v>0</v>
      </c>
      <c r="R12" s="4">
        <v>0</v>
      </c>
      <c r="S12" s="17">
        <v>0</v>
      </c>
      <c r="T12" s="17"/>
    </row>
    <row r="13" spans="1:20" ht="18.399999999999999" customHeight="1" x14ac:dyDescent="0.2">
      <c r="A13" s="20" t="s">
        <v>35</v>
      </c>
      <c r="B13" s="20"/>
      <c r="C13" s="20" t="s">
        <v>36</v>
      </c>
      <c r="D13" s="20"/>
      <c r="E13" s="20"/>
      <c r="F13" s="20"/>
      <c r="G13" s="20"/>
      <c r="H13" s="20"/>
      <c r="I13" s="7" t="s">
        <v>27</v>
      </c>
      <c r="J13" s="7"/>
      <c r="K13" s="8"/>
      <c r="L13" s="8"/>
      <c r="M13" s="9">
        <v>0</v>
      </c>
      <c r="N13" s="9">
        <f>SUM(N14:N16)</f>
        <v>20004</v>
      </c>
      <c r="O13" s="9">
        <f>SUM(O14:O16)</f>
        <v>16832.5</v>
      </c>
      <c r="P13" s="9">
        <v>0</v>
      </c>
      <c r="Q13" s="9">
        <v>0</v>
      </c>
      <c r="R13" s="9">
        <v>0</v>
      </c>
      <c r="S13" s="21">
        <v>0</v>
      </c>
      <c r="T13" s="21"/>
    </row>
    <row r="14" spans="1:20" ht="18.399999999999999" customHeight="1" x14ac:dyDescent="0.2">
      <c r="A14" s="16" t="s">
        <v>37</v>
      </c>
      <c r="B14" s="16"/>
      <c r="C14" s="16" t="s">
        <v>29</v>
      </c>
      <c r="D14" s="16"/>
      <c r="E14" s="16"/>
      <c r="F14" s="16"/>
      <c r="G14" s="16"/>
      <c r="H14" s="16"/>
      <c r="I14" s="2" t="s">
        <v>30</v>
      </c>
      <c r="J14" s="5">
        <v>5</v>
      </c>
      <c r="K14" s="4">
        <v>1674.6</v>
      </c>
      <c r="L14" s="4">
        <f>J14*K14</f>
        <v>8373</v>
      </c>
      <c r="M14" s="4">
        <v>0</v>
      </c>
      <c r="N14" s="4">
        <f>L14</f>
        <v>8373</v>
      </c>
      <c r="O14" s="4">
        <v>8373</v>
      </c>
      <c r="P14" s="4">
        <v>0</v>
      </c>
      <c r="Q14" s="4">
        <v>0</v>
      </c>
      <c r="R14" s="4">
        <v>0</v>
      </c>
      <c r="S14" s="17">
        <v>0</v>
      </c>
      <c r="T14" s="17"/>
    </row>
    <row r="15" spans="1:20" ht="18.399999999999999" customHeight="1" x14ac:dyDescent="0.2">
      <c r="A15" s="16" t="s">
        <v>38</v>
      </c>
      <c r="B15" s="16"/>
      <c r="C15" s="16" t="s">
        <v>32</v>
      </c>
      <c r="D15" s="16"/>
      <c r="E15" s="16"/>
      <c r="F15" s="16"/>
      <c r="G15" s="16"/>
      <c r="H15" s="16"/>
      <c r="I15" s="2" t="s">
        <v>30</v>
      </c>
      <c r="J15" s="5">
        <v>5</v>
      </c>
      <c r="K15" s="4">
        <v>1691.9</v>
      </c>
      <c r="L15" s="4">
        <f t="shared" ref="L15:L16" si="2">J15*K15</f>
        <v>8459.5</v>
      </c>
      <c r="M15" s="4">
        <v>0</v>
      </c>
      <c r="N15" s="4">
        <f t="shared" ref="N15:N16" si="3">L15</f>
        <v>8459.5</v>
      </c>
      <c r="O15" s="4">
        <v>8459.5</v>
      </c>
      <c r="P15" s="4">
        <v>0</v>
      </c>
      <c r="Q15" s="4">
        <v>0</v>
      </c>
      <c r="R15" s="4">
        <v>0</v>
      </c>
      <c r="S15" s="17">
        <v>0</v>
      </c>
      <c r="T15" s="17"/>
    </row>
    <row r="16" spans="1:20" ht="18.399999999999999" customHeight="1" x14ac:dyDescent="0.2">
      <c r="A16" s="16" t="s">
        <v>39</v>
      </c>
      <c r="B16" s="16"/>
      <c r="C16" s="16" t="s">
        <v>34</v>
      </c>
      <c r="D16" s="16"/>
      <c r="E16" s="16"/>
      <c r="F16" s="16"/>
      <c r="G16" s="16"/>
      <c r="H16" s="16"/>
      <c r="I16" s="2" t="s">
        <v>30</v>
      </c>
      <c r="J16" s="5">
        <v>5</v>
      </c>
      <c r="K16" s="4">
        <v>634.29999999999995</v>
      </c>
      <c r="L16" s="4">
        <f t="shared" si="2"/>
        <v>3171.5</v>
      </c>
      <c r="M16" s="4">
        <v>0</v>
      </c>
      <c r="N16" s="4">
        <f t="shared" si="3"/>
        <v>3171.5</v>
      </c>
      <c r="O16" s="4">
        <v>0</v>
      </c>
      <c r="P16" s="4">
        <v>0</v>
      </c>
      <c r="Q16" s="4">
        <v>0</v>
      </c>
      <c r="R16" s="4">
        <v>0</v>
      </c>
      <c r="S16" s="17">
        <v>0</v>
      </c>
      <c r="T16" s="17"/>
    </row>
    <row r="17" spans="1:20" ht="16.7" customHeight="1" x14ac:dyDescent="0.2">
      <c r="A17" s="16" t="s">
        <v>40</v>
      </c>
      <c r="B17" s="16"/>
      <c r="C17" s="16" t="s">
        <v>41</v>
      </c>
      <c r="D17" s="16"/>
      <c r="E17" s="16"/>
      <c r="F17" s="16"/>
      <c r="G17" s="16"/>
      <c r="H17" s="16"/>
      <c r="I17" s="2"/>
      <c r="J17" s="2"/>
      <c r="K17" s="3"/>
      <c r="L17" s="3"/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7">
        <v>0</v>
      </c>
      <c r="T17" s="17"/>
    </row>
    <row r="18" spans="1:20" ht="16.7" customHeight="1" x14ac:dyDescent="0.2">
      <c r="A18" s="16" t="s">
        <v>42</v>
      </c>
      <c r="B18" s="16"/>
      <c r="C18" s="16" t="s">
        <v>43</v>
      </c>
      <c r="D18" s="16"/>
      <c r="E18" s="16"/>
      <c r="F18" s="16"/>
      <c r="G18" s="16"/>
      <c r="H18" s="16"/>
      <c r="I18" s="2" t="s">
        <v>44</v>
      </c>
      <c r="J18" s="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7">
        <v>0</v>
      </c>
      <c r="T18" s="17"/>
    </row>
    <row r="19" spans="1:20" ht="16.7" customHeight="1" x14ac:dyDescent="0.2">
      <c r="A19" s="16" t="s">
        <v>45</v>
      </c>
      <c r="B19" s="16"/>
      <c r="C19" s="16" t="s">
        <v>46</v>
      </c>
      <c r="D19" s="16"/>
      <c r="E19" s="16"/>
      <c r="F19" s="16"/>
      <c r="G19" s="16"/>
      <c r="H19" s="16"/>
      <c r="I19" s="2" t="s">
        <v>44</v>
      </c>
      <c r="J19" s="5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7">
        <v>0</v>
      </c>
      <c r="T19" s="17"/>
    </row>
    <row r="20" spans="1:20" ht="16.7" customHeight="1" x14ac:dyDescent="0.2">
      <c r="A20" s="16" t="s">
        <v>47</v>
      </c>
      <c r="B20" s="16"/>
      <c r="C20" s="16" t="s">
        <v>48</v>
      </c>
      <c r="D20" s="16"/>
      <c r="E20" s="16"/>
      <c r="F20" s="16"/>
      <c r="G20" s="16"/>
      <c r="H20" s="16"/>
      <c r="I20" s="2" t="s">
        <v>44</v>
      </c>
      <c r="J20" s="5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7">
        <v>0</v>
      </c>
      <c r="T20" s="17"/>
    </row>
    <row r="21" spans="1:20" ht="16.7" customHeight="1" x14ac:dyDescent="0.2">
      <c r="A21" s="16" t="s">
        <v>49</v>
      </c>
      <c r="B21" s="16"/>
      <c r="C21" s="16" t="s">
        <v>50</v>
      </c>
      <c r="D21" s="16"/>
      <c r="E21" s="16"/>
      <c r="F21" s="16"/>
      <c r="G21" s="16"/>
      <c r="H21" s="16"/>
      <c r="I21" s="2" t="s">
        <v>44</v>
      </c>
      <c r="J21" s="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7">
        <v>0</v>
      </c>
      <c r="T21" s="17"/>
    </row>
    <row r="22" spans="1:20" ht="16.7" customHeight="1" x14ac:dyDescent="0.2">
      <c r="A22" s="20" t="s">
        <v>51</v>
      </c>
      <c r="B22" s="20"/>
      <c r="C22" s="20" t="s">
        <v>52</v>
      </c>
      <c r="D22" s="20"/>
      <c r="E22" s="20"/>
      <c r="F22" s="20"/>
      <c r="G22" s="20"/>
      <c r="H22" s="20"/>
      <c r="I22" s="7"/>
      <c r="J22" s="7"/>
      <c r="K22" s="8"/>
      <c r="L22" s="8"/>
      <c r="M22" s="9">
        <v>0</v>
      </c>
      <c r="N22" s="9">
        <f>N23+N31+N29</f>
        <v>349614.35</v>
      </c>
      <c r="O22" s="9">
        <f>O23+O31+O29</f>
        <v>288114.34999999998</v>
      </c>
      <c r="P22" s="9">
        <v>0</v>
      </c>
      <c r="Q22" s="9">
        <v>0</v>
      </c>
      <c r="R22" s="9">
        <v>0</v>
      </c>
      <c r="S22" s="21">
        <v>0</v>
      </c>
      <c r="T22" s="21"/>
    </row>
    <row r="23" spans="1:20" ht="16.7" customHeight="1" x14ac:dyDescent="0.2">
      <c r="A23" s="20" t="s">
        <v>53</v>
      </c>
      <c r="B23" s="20"/>
      <c r="C23" s="20" t="s">
        <v>54</v>
      </c>
      <c r="D23" s="20"/>
      <c r="E23" s="20"/>
      <c r="F23" s="20"/>
      <c r="G23" s="20"/>
      <c r="H23" s="20"/>
      <c r="I23" s="7"/>
      <c r="J23" s="7"/>
      <c r="K23" s="8"/>
      <c r="L23" s="8"/>
      <c r="M23" s="9">
        <v>0</v>
      </c>
      <c r="N23" s="9">
        <f>SUM(N24:N26)</f>
        <v>286114.34999999998</v>
      </c>
      <c r="O23" s="9">
        <f>SUM(O24:O26)</f>
        <v>286114.34999999998</v>
      </c>
      <c r="P23" s="9">
        <v>0</v>
      </c>
      <c r="Q23" s="9">
        <v>0</v>
      </c>
      <c r="R23" s="9">
        <v>0</v>
      </c>
      <c r="S23" s="21">
        <v>0</v>
      </c>
      <c r="T23" s="21"/>
    </row>
    <row r="24" spans="1:20" ht="18.399999999999999" customHeight="1" x14ac:dyDescent="0.2">
      <c r="A24" s="16" t="s">
        <v>56</v>
      </c>
      <c r="B24" s="16"/>
      <c r="C24" s="16" t="s">
        <v>57</v>
      </c>
      <c r="D24" s="16"/>
      <c r="E24" s="16"/>
      <c r="F24" s="16"/>
      <c r="G24" s="16"/>
      <c r="H24" s="16"/>
      <c r="I24" s="2" t="s">
        <v>58</v>
      </c>
      <c r="J24" s="5">
        <v>15</v>
      </c>
      <c r="K24" s="4">
        <v>4042</v>
      </c>
      <c r="L24" s="4">
        <f>J24*K24</f>
        <v>60630</v>
      </c>
      <c r="M24" s="4">
        <v>0</v>
      </c>
      <c r="N24" s="4">
        <f>L24</f>
        <v>60630</v>
      </c>
      <c r="O24" s="4">
        <f>N24</f>
        <v>60630</v>
      </c>
      <c r="P24" s="4">
        <v>0</v>
      </c>
      <c r="Q24" s="4">
        <v>0</v>
      </c>
      <c r="R24" s="4">
        <v>0</v>
      </c>
      <c r="S24" s="17">
        <v>0</v>
      </c>
      <c r="T24" s="17"/>
    </row>
    <row r="25" spans="1:20" ht="18.399999999999999" customHeight="1" x14ac:dyDescent="0.2">
      <c r="A25" s="16" t="s">
        <v>59</v>
      </c>
      <c r="B25" s="16"/>
      <c r="C25" s="16" t="s">
        <v>60</v>
      </c>
      <c r="D25" s="16"/>
      <c r="E25" s="16"/>
      <c r="F25" s="16"/>
      <c r="G25" s="16"/>
      <c r="H25" s="16"/>
      <c r="I25" s="2" t="s">
        <v>58</v>
      </c>
      <c r="J25" s="5">
        <v>15</v>
      </c>
      <c r="K25" s="4">
        <v>10508.58</v>
      </c>
      <c r="L25" s="4">
        <f t="shared" ref="L25:L26" si="4">J25*K25</f>
        <v>157628.70000000001</v>
      </c>
      <c r="M25" s="4">
        <v>0</v>
      </c>
      <c r="N25" s="4">
        <f t="shared" ref="N25:N26" si="5">L25</f>
        <v>157628.70000000001</v>
      </c>
      <c r="O25" s="4">
        <f t="shared" ref="O25:O26" si="6">N25</f>
        <v>157628.70000000001</v>
      </c>
      <c r="P25" s="4">
        <v>0</v>
      </c>
      <c r="Q25" s="4">
        <v>0</v>
      </c>
      <c r="R25" s="4">
        <v>0</v>
      </c>
      <c r="S25" s="17">
        <v>0</v>
      </c>
      <c r="T25" s="17"/>
    </row>
    <row r="26" spans="1:20" ht="18.399999999999999" customHeight="1" x14ac:dyDescent="0.2">
      <c r="A26" s="16" t="s">
        <v>61</v>
      </c>
      <c r="B26" s="16"/>
      <c r="C26" s="16" t="s">
        <v>62</v>
      </c>
      <c r="D26" s="16"/>
      <c r="E26" s="16"/>
      <c r="F26" s="16"/>
      <c r="G26" s="16"/>
      <c r="H26" s="16"/>
      <c r="I26" s="2" t="s">
        <v>58</v>
      </c>
      <c r="J26" s="5">
        <v>15</v>
      </c>
      <c r="K26" s="4">
        <v>4523.71</v>
      </c>
      <c r="L26" s="4">
        <f t="shared" si="4"/>
        <v>67855.649999999994</v>
      </c>
      <c r="M26" s="4">
        <v>0</v>
      </c>
      <c r="N26" s="4">
        <f t="shared" si="5"/>
        <v>67855.649999999994</v>
      </c>
      <c r="O26" s="4">
        <f t="shared" si="6"/>
        <v>67855.649999999994</v>
      </c>
      <c r="P26" s="4">
        <v>0</v>
      </c>
      <c r="Q26" s="4">
        <v>0</v>
      </c>
      <c r="R26" s="4">
        <v>0</v>
      </c>
      <c r="S26" s="17">
        <v>0</v>
      </c>
      <c r="T26" s="17"/>
    </row>
    <row r="27" spans="1:20" ht="16.7" customHeight="1" x14ac:dyDescent="0.2">
      <c r="A27" s="16" t="s">
        <v>63</v>
      </c>
      <c r="B27" s="16"/>
      <c r="C27" s="16" t="s">
        <v>64</v>
      </c>
      <c r="D27" s="16"/>
      <c r="E27" s="16"/>
      <c r="F27" s="16"/>
      <c r="G27" s="16"/>
      <c r="H27" s="16"/>
      <c r="I27" s="2"/>
      <c r="J27" s="5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7">
        <v>0</v>
      </c>
      <c r="T27" s="17"/>
    </row>
    <row r="28" spans="1:20" ht="32.65" customHeight="1" x14ac:dyDescent="0.2">
      <c r="A28" s="14" t="s">
        <v>9</v>
      </c>
      <c r="B28" s="14"/>
      <c r="C28" s="14"/>
      <c r="D28" s="14"/>
      <c r="E28" s="14"/>
      <c r="F28" s="14"/>
      <c r="G28" s="14"/>
      <c r="H28" s="14"/>
      <c r="I28" s="1" t="s">
        <v>10</v>
      </c>
      <c r="J28" s="1" t="s">
        <v>11</v>
      </c>
      <c r="K28" s="1" t="s">
        <v>12</v>
      </c>
      <c r="L28" s="1" t="s">
        <v>13</v>
      </c>
      <c r="M28" s="1" t="s">
        <v>14</v>
      </c>
      <c r="N28" s="1" t="s">
        <v>15</v>
      </c>
      <c r="O28" s="1" t="s">
        <v>16</v>
      </c>
      <c r="P28" s="1" t="s">
        <v>17</v>
      </c>
      <c r="Q28" s="1" t="s">
        <v>18</v>
      </c>
      <c r="R28" s="1" t="s">
        <v>19</v>
      </c>
      <c r="S28" s="15" t="s">
        <v>20</v>
      </c>
      <c r="T28" s="15"/>
    </row>
    <row r="29" spans="1:20" ht="16.7" customHeight="1" x14ac:dyDescent="0.2">
      <c r="A29" s="16" t="s">
        <v>65</v>
      </c>
      <c r="B29" s="16"/>
      <c r="C29" s="16" t="s">
        <v>66</v>
      </c>
      <c r="D29" s="16"/>
      <c r="E29" s="16"/>
      <c r="F29" s="16"/>
      <c r="G29" s="16"/>
      <c r="H29" s="16"/>
      <c r="I29" s="2"/>
      <c r="J29" s="5">
        <v>1</v>
      </c>
      <c r="K29" s="4">
        <v>48500</v>
      </c>
      <c r="L29" s="4">
        <f>J29*K29</f>
        <v>48500</v>
      </c>
      <c r="M29" s="4">
        <v>0</v>
      </c>
      <c r="N29" s="4">
        <f>L29</f>
        <v>48500</v>
      </c>
      <c r="O29" s="4">
        <v>0</v>
      </c>
      <c r="P29" s="4">
        <v>0</v>
      </c>
      <c r="Q29" s="4">
        <v>0</v>
      </c>
      <c r="R29" s="4">
        <v>0</v>
      </c>
      <c r="S29" s="17">
        <v>0</v>
      </c>
      <c r="T29" s="17"/>
    </row>
    <row r="30" spans="1:20" ht="16.7" customHeight="1" x14ac:dyDescent="0.2">
      <c r="A30" s="16" t="s">
        <v>67</v>
      </c>
      <c r="B30" s="16"/>
      <c r="C30" s="16" t="s">
        <v>68</v>
      </c>
      <c r="D30" s="16"/>
      <c r="E30" s="16"/>
      <c r="F30" s="16"/>
      <c r="G30" s="16"/>
      <c r="H30" s="16"/>
      <c r="I30" s="2"/>
      <c r="J30" s="5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17">
        <v>0</v>
      </c>
      <c r="T30" s="17"/>
    </row>
    <row r="31" spans="1:20" ht="16.7" customHeight="1" x14ac:dyDescent="0.2">
      <c r="A31" s="16" t="s">
        <v>69</v>
      </c>
      <c r="B31" s="16"/>
      <c r="C31" s="16" t="s">
        <v>70</v>
      </c>
      <c r="D31" s="16"/>
      <c r="E31" s="16"/>
      <c r="F31" s="16"/>
      <c r="G31" s="16"/>
      <c r="H31" s="16"/>
      <c r="I31" s="2" t="s">
        <v>71</v>
      </c>
      <c r="J31" s="5">
        <v>1</v>
      </c>
      <c r="K31" s="4">
        <v>15000</v>
      </c>
      <c r="L31" s="4">
        <v>15000</v>
      </c>
      <c r="M31" s="4">
        <v>0</v>
      </c>
      <c r="N31" s="4">
        <v>15000</v>
      </c>
      <c r="O31" s="4">
        <v>2000</v>
      </c>
      <c r="P31" s="4">
        <v>0</v>
      </c>
      <c r="Q31" s="4">
        <v>0</v>
      </c>
      <c r="R31" s="4">
        <v>0</v>
      </c>
      <c r="S31" s="17">
        <v>0</v>
      </c>
      <c r="T31" s="17"/>
    </row>
    <row r="32" spans="1:20" ht="16.7" customHeight="1" x14ac:dyDescent="0.2">
      <c r="A32" s="16" t="s">
        <v>72</v>
      </c>
      <c r="B32" s="16"/>
      <c r="C32" s="16" t="s">
        <v>73</v>
      </c>
      <c r="D32" s="16"/>
      <c r="E32" s="16"/>
      <c r="F32" s="16"/>
      <c r="G32" s="16"/>
      <c r="H32" s="16"/>
      <c r="I32" s="2"/>
      <c r="J32" s="5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17">
        <v>0</v>
      </c>
      <c r="T32" s="17"/>
    </row>
    <row r="33" spans="1:20" ht="16.7" customHeight="1" x14ac:dyDescent="0.2">
      <c r="A33" s="16" t="s">
        <v>74</v>
      </c>
      <c r="B33" s="16"/>
      <c r="C33" s="16" t="s">
        <v>75</v>
      </c>
      <c r="D33" s="16"/>
      <c r="E33" s="16"/>
      <c r="F33" s="16"/>
      <c r="G33" s="16"/>
      <c r="H33" s="16"/>
      <c r="I33" s="2"/>
      <c r="J33" s="5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17">
        <v>0</v>
      </c>
      <c r="T33" s="17"/>
    </row>
    <row r="34" spans="1:20" ht="16.7" customHeight="1" x14ac:dyDescent="0.2">
      <c r="A34" s="16" t="s">
        <v>76</v>
      </c>
      <c r="B34" s="16"/>
      <c r="C34" s="16" t="s">
        <v>77</v>
      </c>
      <c r="D34" s="16"/>
      <c r="E34" s="16"/>
      <c r="F34" s="16"/>
      <c r="G34" s="16"/>
      <c r="H34" s="16"/>
      <c r="I34" s="2"/>
      <c r="J34" s="5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17">
        <v>0</v>
      </c>
      <c r="T34" s="17"/>
    </row>
    <row r="35" spans="1:20" ht="16.7" customHeight="1" x14ac:dyDescent="0.2">
      <c r="A35" s="16" t="s">
        <v>78</v>
      </c>
      <c r="B35" s="16"/>
      <c r="C35" s="16" t="s">
        <v>79</v>
      </c>
      <c r="D35" s="16"/>
      <c r="E35" s="16"/>
      <c r="F35" s="16"/>
      <c r="G35" s="16"/>
      <c r="H35" s="16"/>
      <c r="I35" s="2"/>
      <c r="J35" s="5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17">
        <v>0</v>
      </c>
      <c r="T35" s="17"/>
    </row>
    <row r="36" spans="1:20" ht="16.7" customHeight="1" x14ac:dyDescent="0.2">
      <c r="A36" s="20" t="s">
        <v>80</v>
      </c>
      <c r="B36" s="20"/>
      <c r="C36" s="20" t="s">
        <v>81</v>
      </c>
      <c r="D36" s="20"/>
      <c r="E36" s="20"/>
      <c r="F36" s="20"/>
      <c r="G36" s="20"/>
      <c r="H36" s="20"/>
      <c r="I36" s="7"/>
      <c r="J36" s="7"/>
      <c r="K36" s="8"/>
      <c r="L36" s="8"/>
      <c r="M36" s="9">
        <v>0</v>
      </c>
      <c r="N36" s="9">
        <f>N37</f>
        <v>30000</v>
      </c>
      <c r="O36" s="9">
        <f>O37</f>
        <v>30000</v>
      </c>
      <c r="P36" s="9">
        <v>0</v>
      </c>
      <c r="Q36" s="9">
        <v>0</v>
      </c>
      <c r="R36" s="9">
        <v>0</v>
      </c>
      <c r="S36" s="21">
        <v>0</v>
      </c>
      <c r="T36" s="21"/>
    </row>
    <row r="37" spans="1:20" ht="16.7" customHeight="1" x14ac:dyDescent="0.2">
      <c r="A37" s="16" t="s">
        <v>82</v>
      </c>
      <c r="B37" s="16"/>
      <c r="C37" s="16" t="s">
        <v>83</v>
      </c>
      <c r="D37" s="16"/>
      <c r="E37" s="16"/>
      <c r="F37" s="16"/>
      <c r="G37" s="16"/>
      <c r="H37" s="16"/>
      <c r="I37" s="2"/>
      <c r="J37" s="2"/>
      <c r="K37" s="3"/>
      <c r="L37" s="3"/>
      <c r="M37" s="4">
        <v>0</v>
      </c>
      <c r="N37" s="4">
        <f>N38</f>
        <v>30000</v>
      </c>
      <c r="O37" s="4">
        <f>O38</f>
        <v>30000</v>
      </c>
      <c r="P37" s="4">
        <v>0</v>
      </c>
      <c r="Q37" s="4">
        <v>0</v>
      </c>
      <c r="R37" s="4">
        <v>0</v>
      </c>
      <c r="S37" s="17">
        <v>0</v>
      </c>
      <c r="T37" s="17"/>
    </row>
    <row r="38" spans="1:20" ht="18.399999999999999" customHeight="1" x14ac:dyDescent="0.2">
      <c r="A38" s="16" t="s">
        <v>84</v>
      </c>
      <c r="B38" s="16"/>
      <c r="C38" s="16" t="s">
        <v>85</v>
      </c>
      <c r="D38" s="16"/>
      <c r="E38" s="16"/>
      <c r="F38" s="16"/>
      <c r="G38" s="16"/>
      <c r="H38" s="16"/>
      <c r="I38" s="2"/>
      <c r="J38" s="5">
        <v>1</v>
      </c>
      <c r="K38" s="4">
        <v>30000</v>
      </c>
      <c r="L38" s="4">
        <f>J38*K38</f>
        <v>30000</v>
      </c>
      <c r="M38" s="4">
        <v>0</v>
      </c>
      <c r="N38" s="4">
        <f>L38</f>
        <v>30000</v>
      </c>
      <c r="O38" s="4">
        <v>30000</v>
      </c>
      <c r="P38" s="4">
        <v>0</v>
      </c>
      <c r="Q38" s="4">
        <v>0</v>
      </c>
      <c r="R38" s="4">
        <v>0</v>
      </c>
      <c r="S38" s="17">
        <v>0</v>
      </c>
      <c r="T38" s="17"/>
    </row>
    <row r="39" spans="1:20" ht="16.7" customHeight="1" x14ac:dyDescent="0.2">
      <c r="A39" s="20" t="s">
        <v>86</v>
      </c>
      <c r="B39" s="20"/>
      <c r="C39" s="20" t="s">
        <v>87</v>
      </c>
      <c r="D39" s="20"/>
      <c r="E39" s="20"/>
      <c r="F39" s="20"/>
      <c r="G39" s="20"/>
      <c r="H39" s="20"/>
      <c r="I39" s="7"/>
      <c r="J39" s="7"/>
      <c r="K39" s="8"/>
      <c r="L39" s="8"/>
      <c r="M39" s="9">
        <v>0</v>
      </c>
      <c r="N39" s="9">
        <f>N50</f>
        <v>0</v>
      </c>
      <c r="O39" s="9">
        <f>O50</f>
        <v>0</v>
      </c>
      <c r="P39" s="9">
        <v>0</v>
      </c>
      <c r="Q39" s="9">
        <v>0</v>
      </c>
      <c r="R39" s="9">
        <v>0</v>
      </c>
      <c r="S39" s="21">
        <v>0</v>
      </c>
      <c r="T39" s="21"/>
    </row>
    <row r="40" spans="1:20" ht="16.7" customHeight="1" x14ac:dyDescent="0.2">
      <c r="A40" s="16" t="s">
        <v>88</v>
      </c>
      <c r="B40" s="16"/>
      <c r="C40" s="16" t="s">
        <v>89</v>
      </c>
      <c r="D40" s="16"/>
      <c r="E40" s="16"/>
      <c r="F40" s="16"/>
      <c r="G40" s="16"/>
      <c r="H40" s="16"/>
      <c r="I40" s="2"/>
      <c r="J40" s="2"/>
      <c r="K40" s="3"/>
      <c r="L40" s="3"/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7">
        <v>0</v>
      </c>
      <c r="T40" s="17"/>
    </row>
    <row r="41" spans="1:20" ht="16.7" customHeight="1" x14ac:dyDescent="0.2">
      <c r="A41" s="16" t="s">
        <v>90</v>
      </c>
      <c r="B41" s="16"/>
      <c r="C41" s="16" t="s">
        <v>91</v>
      </c>
      <c r="D41" s="16"/>
      <c r="E41" s="16"/>
      <c r="F41" s="16"/>
      <c r="G41" s="16"/>
      <c r="H41" s="16"/>
      <c r="I41" s="2"/>
      <c r="J41" s="5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7">
        <v>0</v>
      </c>
      <c r="T41" s="17"/>
    </row>
    <row r="42" spans="1:20" ht="16.7" customHeight="1" x14ac:dyDescent="0.2">
      <c r="A42" s="16" t="s">
        <v>92</v>
      </c>
      <c r="B42" s="16"/>
      <c r="C42" s="16" t="s">
        <v>93</v>
      </c>
      <c r="D42" s="16"/>
      <c r="E42" s="16"/>
      <c r="F42" s="16"/>
      <c r="G42" s="16"/>
      <c r="H42" s="16"/>
      <c r="I42" s="2"/>
      <c r="J42" s="2"/>
      <c r="K42" s="3"/>
      <c r="L42" s="3"/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17">
        <v>0</v>
      </c>
      <c r="T42" s="17"/>
    </row>
    <row r="43" spans="1:20" ht="18.399999999999999" customHeight="1" x14ac:dyDescent="0.2">
      <c r="A43" s="16" t="s">
        <v>94</v>
      </c>
      <c r="B43" s="16"/>
      <c r="C43" s="16" t="s">
        <v>95</v>
      </c>
      <c r="D43" s="16"/>
      <c r="E43" s="16"/>
      <c r="F43" s="16"/>
      <c r="G43" s="16"/>
      <c r="H43" s="16"/>
      <c r="I43" s="2"/>
      <c r="J43" s="5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17">
        <v>0</v>
      </c>
      <c r="T43" s="17"/>
    </row>
    <row r="44" spans="1:20" ht="18.399999999999999" customHeight="1" x14ac:dyDescent="0.2">
      <c r="A44" s="16" t="s">
        <v>96</v>
      </c>
      <c r="B44" s="16"/>
      <c r="C44" s="16" t="s">
        <v>97</v>
      </c>
      <c r="D44" s="16"/>
      <c r="E44" s="16"/>
      <c r="F44" s="16"/>
      <c r="G44" s="16"/>
      <c r="H44" s="16"/>
      <c r="I44" s="2"/>
      <c r="J44" s="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17">
        <v>0</v>
      </c>
      <c r="T44" s="17"/>
    </row>
    <row r="45" spans="1:20" ht="18.399999999999999" customHeight="1" x14ac:dyDescent="0.2">
      <c r="A45" s="16" t="s">
        <v>98</v>
      </c>
      <c r="B45" s="16"/>
      <c r="C45" s="16" t="s">
        <v>99</v>
      </c>
      <c r="D45" s="16"/>
      <c r="E45" s="16"/>
      <c r="F45" s="16"/>
      <c r="G45" s="16"/>
      <c r="H45" s="16"/>
      <c r="I45" s="2"/>
      <c r="J45" s="5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17">
        <v>0</v>
      </c>
      <c r="T45" s="17"/>
    </row>
    <row r="46" spans="1:20" ht="18.399999999999999" customHeight="1" x14ac:dyDescent="0.2">
      <c r="A46" s="16" t="s">
        <v>100</v>
      </c>
      <c r="B46" s="16"/>
      <c r="C46" s="16" t="s">
        <v>101</v>
      </c>
      <c r="D46" s="16"/>
      <c r="E46" s="16"/>
      <c r="F46" s="16"/>
      <c r="G46" s="16"/>
      <c r="H46" s="16"/>
      <c r="I46" s="2"/>
      <c r="J46" s="5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7">
        <v>0</v>
      </c>
      <c r="T46" s="17"/>
    </row>
    <row r="47" spans="1:20" ht="16.7" customHeight="1" x14ac:dyDescent="0.2">
      <c r="A47" s="16" t="s">
        <v>102</v>
      </c>
      <c r="B47" s="16"/>
      <c r="C47" s="16" t="s">
        <v>103</v>
      </c>
      <c r="D47" s="16"/>
      <c r="E47" s="16"/>
      <c r="F47" s="16"/>
      <c r="G47" s="16"/>
      <c r="H47" s="16"/>
      <c r="I47" s="2"/>
      <c r="J47" s="2"/>
      <c r="K47" s="3"/>
      <c r="L47" s="3"/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17">
        <v>0</v>
      </c>
      <c r="T47" s="17"/>
    </row>
    <row r="48" spans="1:20" ht="18.399999999999999" customHeight="1" x14ac:dyDescent="0.2">
      <c r="A48" s="16" t="s">
        <v>104</v>
      </c>
      <c r="B48" s="16"/>
      <c r="C48" s="16" t="s">
        <v>105</v>
      </c>
      <c r="D48" s="16"/>
      <c r="E48" s="16"/>
      <c r="F48" s="16"/>
      <c r="G48" s="16"/>
      <c r="H48" s="16"/>
      <c r="I48" s="2"/>
      <c r="J48" s="5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17">
        <v>0</v>
      </c>
      <c r="T48" s="17"/>
    </row>
    <row r="49" spans="1:20" ht="18.399999999999999" customHeight="1" x14ac:dyDescent="0.2">
      <c r="A49" s="16" t="s">
        <v>106</v>
      </c>
      <c r="B49" s="16"/>
      <c r="C49" s="16" t="s">
        <v>107</v>
      </c>
      <c r="D49" s="16"/>
      <c r="E49" s="16"/>
      <c r="F49" s="16"/>
      <c r="G49" s="16"/>
      <c r="H49" s="16"/>
      <c r="I49" s="2"/>
      <c r="J49" s="5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17">
        <v>0</v>
      </c>
      <c r="T49" s="17"/>
    </row>
    <row r="50" spans="1:20" ht="16.7" customHeight="1" x14ac:dyDescent="0.2">
      <c r="A50" s="20" t="s">
        <v>108</v>
      </c>
      <c r="B50" s="20"/>
      <c r="C50" s="20" t="s">
        <v>109</v>
      </c>
      <c r="D50" s="20"/>
      <c r="E50" s="20"/>
      <c r="F50" s="20"/>
      <c r="G50" s="20"/>
      <c r="H50" s="20"/>
      <c r="I50" s="7"/>
      <c r="J50" s="7"/>
      <c r="K50" s="8"/>
      <c r="L50" s="8"/>
      <c r="M50" s="9">
        <v>0</v>
      </c>
      <c r="N50" s="9">
        <f>N51</f>
        <v>0</v>
      </c>
      <c r="O50" s="9">
        <v>0</v>
      </c>
      <c r="P50" s="9">
        <v>0</v>
      </c>
      <c r="Q50" s="9">
        <v>0</v>
      </c>
      <c r="R50" s="9">
        <v>0</v>
      </c>
      <c r="S50" s="21">
        <v>0</v>
      </c>
      <c r="T50" s="21"/>
    </row>
    <row r="51" spans="1:20" ht="16.7" customHeight="1" x14ac:dyDescent="0.2">
      <c r="A51" s="20" t="s">
        <v>110</v>
      </c>
      <c r="B51" s="20"/>
      <c r="C51" s="20" t="s">
        <v>111</v>
      </c>
      <c r="D51" s="20"/>
      <c r="E51" s="20"/>
      <c r="F51" s="20"/>
      <c r="G51" s="20"/>
      <c r="H51" s="20"/>
      <c r="I51" s="7"/>
      <c r="J51" s="7"/>
      <c r="K51" s="8"/>
      <c r="L51" s="8"/>
      <c r="M51" s="9">
        <v>0</v>
      </c>
      <c r="N51" s="9">
        <f>SUM(N52:N54)</f>
        <v>0</v>
      </c>
      <c r="O51" s="9">
        <f>SUM(O52:O54)</f>
        <v>0</v>
      </c>
      <c r="P51" s="9">
        <v>0</v>
      </c>
      <c r="Q51" s="9">
        <v>0</v>
      </c>
      <c r="R51" s="9">
        <v>0</v>
      </c>
      <c r="S51" s="21">
        <v>0</v>
      </c>
      <c r="T51" s="21"/>
    </row>
    <row r="52" spans="1:20" ht="18.399999999999999" customHeight="1" x14ac:dyDescent="0.2">
      <c r="A52" s="16" t="s">
        <v>112</v>
      </c>
      <c r="B52" s="16"/>
      <c r="C52" s="16" t="s">
        <v>113</v>
      </c>
      <c r="D52" s="16"/>
      <c r="E52" s="16"/>
      <c r="F52" s="16"/>
      <c r="G52" s="16"/>
      <c r="H52" s="16"/>
      <c r="I52" s="2" t="s">
        <v>44</v>
      </c>
      <c r="J52" s="5">
        <v>0</v>
      </c>
      <c r="K52" s="4">
        <v>0</v>
      </c>
      <c r="L52" s="4">
        <f>J52*K52</f>
        <v>0</v>
      </c>
      <c r="M52" s="4">
        <v>0</v>
      </c>
      <c r="N52" s="4">
        <f>L52</f>
        <v>0</v>
      </c>
      <c r="O52" s="4">
        <v>0</v>
      </c>
      <c r="P52" s="4">
        <v>0</v>
      </c>
      <c r="Q52" s="4">
        <v>0</v>
      </c>
      <c r="R52" s="4">
        <v>0</v>
      </c>
      <c r="S52" s="17">
        <v>0</v>
      </c>
      <c r="T52" s="17"/>
    </row>
    <row r="53" spans="1:20" ht="18.399999999999999" customHeight="1" x14ac:dyDescent="0.2">
      <c r="A53" s="16" t="s">
        <v>114</v>
      </c>
      <c r="B53" s="16"/>
      <c r="C53" s="16" t="s">
        <v>115</v>
      </c>
      <c r="D53" s="16"/>
      <c r="E53" s="16"/>
      <c r="F53" s="16"/>
      <c r="G53" s="16"/>
      <c r="H53" s="16"/>
      <c r="I53" s="2" t="s">
        <v>44</v>
      </c>
      <c r="J53" s="5">
        <v>0</v>
      </c>
      <c r="K53" s="4">
        <v>0</v>
      </c>
      <c r="L53" s="4">
        <f t="shared" ref="L53:L54" si="7">J53*K53</f>
        <v>0</v>
      </c>
      <c r="M53" s="4">
        <v>0</v>
      </c>
      <c r="N53" s="4">
        <f t="shared" ref="N53:N54" si="8">L53</f>
        <v>0</v>
      </c>
      <c r="O53" s="4">
        <v>0</v>
      </c>
      <c r="P53" s="4">
        <v>0</v>
      </c>
      <c r="Q53" s="4">
        <v>0</v>
      </c>
      <c r="R53" s="4">
        <v>0</v>
      </c>
      <c r="S53" s="17">
        <v>0</v>
      </c>
      <c r="T53" s="17"/>
    </row>
    <row r="54" spans="1:20" ht="18.399999999999999" customHeight="1" x14ac:dyDescent="0.2">
      <c r="A54" s="16" t="s">
        <v>116</v>
      </c>
      <c r="B54" s="16"/>
      <c r="C54" s="16" t="s">
        <v>117</v>
      </c>
      <c r="D54" s="16"/>
      <c r="E54" s="16"/>
      <c r="F54" s="16"/>
      <c r="G54" s="16"/>
      <c r="H54" s="16"/>
      <c r="I54" s="2" t="s">
        <v>44</v>
      </c>
      <c r="J54" s="5">
        <v>0</v>
      </c>
      <c r="K54" s="4">
        <v>0</v>
      </c>
      <c r="L54" s="4">
        <f t="shared" si="7"/>
        <v>0</v>
      </c>
      <c r="M54" s="4">
        <v>0</v>
      </c>
      <c r="N54" s="4">
        <f t="shared" si="8"/>
        <v>0</v>
      </c>
      <c r="O54" s="4">
        <v>0</v>
      </c>
      <c r="P54" s="4">
        <v>0</v>
      </c>
      <c r="Q54" s="4">
        <v>0</v>
      </c>
      <c r="R54" s="4">
        <v>0</v>
      </c>
      <c r="S54" s="17">
        <v>0</v>
      </c>
      <c r="T54" s="17"/>
    </row>
    <row r="55" spans="1:20" ht="16.7" customHeight="1" x14ac:dyDescent="0.2">
      <c r="A55" s="16" t="s">
        <v>118</v>
      </c>
      <c r="B55" s="16"/>
      <c r="C55" s="16" t="s">
        <v>119</v>
      </c>
      <c r="D55" s="16"/>
      <c r="E55" s="16"/>
      <c r="F55" s="16"/>
      <c r="G55" s="16"/>
      <c r="H55" s="16"/>
      <c r="I55" s="2"/>
      <c r="J55" s="5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7">
        <v>0</v>
      </c>
      <c r="T55" s="17"/>
    </row>
    <row r="56" spans="1:20" ht="16.7" customHeight="1" x14ac:dyDescent="0.2">
      <c r="A56" s="16" t="s">
        <v>120</v>
      </c>
      <c r="B56" s="16"/>
      <c r="C56" s="16" t="s">
        <v>121</v>
      </c>
      <c r="D56" s="16"/>
      <c r="E56" s="16"/>
      <c r="F56" s="16"/>
      <c r="G56" s="16"/>
      <c r="H56" s="16"/>
      <c r="I56" s="2"/>
      <c r="J56" s="2"/>
      <c r="K56" s="3"/>
      <c r="L56" s="3"/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17">
        <v>0</v>
      </c>
      <c r="T56" s="17"/>
    </row>
    <row r="57" spans="1:20" ht="16.7" customHeight="1" x14ac:dyDescent="0.2">
      <c r="A57" s="16" t="s">
        <v>122</v>
      </c>
      <c r="B57" s="16"/>
      <c r="C57" s="16" t="s">
        <v>83</v>
      </c>
      <c r="D57" s="16"/>
      <c r="E57" s="16"/>
      <c r="F57" s="16"/>
      <c r="G57" s="16"/>
      <c r="H57" s="16"/>
      <c r="I57" s="2"/>
      <c r="J57" s="5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17">
        <v>0</v>
      </c>
      <c r="T57" s="17"/>
    </row>
    <row r="58" spans="1:20" ht="32.65" customHeight="1" x14ac:dyDescent="0.2">
      <c r="A58" s="14" t="s">
        <v>9</v>
      </c>
      <c r="B58" s="14"/>
      <c r="C58" s="14"/>
      <c r="D58" s="14"/>
      <c r="E58" s="14"/>
      <c r="F58" s="14"/>
      <c r="G58" s="14"/>
      <c r="H58" s="14"/>
      <c r="I58" s="1" t="s">
        <v>10</v>
      </c>
      <c r="J58" s="1" t="s">
        <v>11</v>
      </c>
      <c r="K58" s="1" t="s">
        <v>12</v>
      </c>
      <c r="L58" s="1" t="s">
        <v>13</v>
      </c>
      <c r="M58" s="1" t="s">
        <v>14</v>
      </c>
      <c r="N58" s="1" t="s">
        <v>15</v>
      </c>
      <c r="O58" s="1" t="s">
        <v>16</v>
      </c>
      <c r="P58" s="1" t="s">
        <v>17</v>
      </c>
      <c r="Q58" s="1" t="s">
        <v>18</v>
      </c>
      <c r="R58" s="1" t="s">
        <v>19</v>
      </c>
      <c r="S58" s="15" t="s">
        <v>20</v>
      </c>
      <c r="T58" s="15"/>
    </row>
    <row r="59" spans="1:20" ht="16.7" customHeight="1" x14ac:dyDescent="0.2">
      <c r="A59" s="20" t="s">
        <v>123</v>
      </c>
      <c r="B59" s="20"/>
      <c r="C59" s="20" t="s">
        <v>124</v>
      </c>
      <c r="D59" s="20"/>
      <c r="E59" s="20"/>
      <c r="F59" s="20"/>
      <c r="G59" s="20"/>
      <c r="H59" s="20"/>
      <c r="I59" s="7"/>
      <c r="J59" s="7"/>
      <c r="K59" s="8"/>
      <c r="L59" s="8"/>
      <c r="M59" s="9">
        <v>0</v>
      </c>
      <c r="N59" s="9">
        <f>N7+N39</f>
        <v>458454.35</v>
      </c>
      <c r="O59" s="9">
        <f>O7+O39</f>
        <v>384454.35</v>
      </c>
      <c r="P59" s="9">
        <v>0</v>
      </c>
      <c r="Q59" s="9">
        <v>0</v>
      </c>
      <c r="R59" s="9">
        <v>0</v>
      </c>
      <c r="S59" s="21">
        <v>0</v>
      </c>
      <c r="T59" s="21"/>
    </row>
    <row r="60" spans="1:20" ht="16.7" customHeight="1" x14ac:dyDescent="0.2">
      <c r="A60" s="20" t="s">
        <v>125</v>
      </c>
      <c r="B60" s="20"/>
      <c r="C60" s="20" t="s">
        <v>126</v>
      </c>
      <c r="D60" s="20"/>
      <c r="E60" s="20"/>
      <c r="F60" s="20"/>
      <c r="G60" s="20"/>
      <c r="H60" s="20"/>
      <c r="I60" s="7"/>
      <c r="J60" s="7"/>
      <c r="K60" s="8"/>
      <c r="L60" s="8"/>
      <c r="M60" s="9">
        <v>0</v>
      </c>
      <c r="N60" s="9">
        <v>0</v>
      </c>
      <c r="O60" s="9">
        <v>74000</v>
      </c>
      <c r="P60" s="9">
        <v>0</v>
      </c>
      <c r="Q60" s="9">
        <v>0</v>
      </c>
      <c r="R60" s="9">
        <v>0</v>
      </c>
      <c r="S60" s="21">
        <v>0</v>
      </c>
      <c r="T60" s="21"/>
    </row>
    <row r="61" spans="1:20" ht="16.7" customHeight="1" x14ac:dyDescent="0.2">
      <c r="A61" s="16" t="s">
        <v>127</v>
      </c>
      <c r="B61" s="16"/>
      <c r="C61" s="16" t="s">
        <v>128</v>
      </c>
      <c r="D61" s="16"/>
      <c r="E61" s="16"/>
      <c r="F61" s="16"/>
      <c r="G61" s="16"/>
      <c r="H61" s="16"/>
      <c r="I61" s="2"/>
      <c r="J61" s="5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17">
        <v>0</v>
      </c>
      <c r="T61" s="17"/>
    </row>
    <row r="62" spans="1:20" ht="16.7" customHeight="1" x14ac:dyDescent="0.2">
      <c r="A62" s="16" t="s">
        <v>129</v>
      </c>
      <c r="B62" s="16"/>
      <c r="C62" s="16" t="s">
        <v>130</v>
      </c>
      <c r="D62" s="16"/>
      <c r="E62" s="16"/>
      <c r="F62" s="16"/>
      <c r="G62" s="16"/>
      <c r="H62" s="16"/>
      <c r="I62" s="2"/>
      <c r="J62" s="5">
        <v>0</v>
      </c>
      <c r="K62" s="4">
        <v>0</v>
      </c>
      <c r="L62" s="4">
        <v>0</v>
      </c>
      <c r="M62" s="4">
        <v>0</v>
      </c>
      <c r="N62" s="4">
        <v>0</v>
      </c>
      <c r="O62" s="4">
        <v>74000</v>
      </c>
      <c r="P62" s="4">
        <v>0</v>
      </c>
      <c r="Q62" s="4">
        <v>0</v>
      </c>
      <c r="R62" s="4">
        <v>0</v>
      </c>
      <c r="S62" s="17">
        <v>0</v>
      </c>
      <c r="T62" s="17"/>
    </row>
    <row r="63" spans="1:20" ht="16.7" customHeight="1" x14ac:dyDescent="0.2">
      <c r="A63" s="16" t="s">
        <v>131</v>
      </c>
      <c r="B63" s="16"/>
      <c r="C63" s="16" t="s">
        <v>132</v>
      </c>
      <c r="D63" s="16"/>
      <c r="E63" s="16"/>
      <c r="F63" s="16"/>
      <c r="G63" s="16"/>
      <c r="H63" s="16"/>
      <c r="I63" s="2"/>
      <c r="J63" s="2"/>
      <c r="K63" s="3"/>
      <c r="L63" s="3"/>
      <c r="M63" s="4">
        <v>0</v>
      </c>
      <c r="N63" s="4">
        <f>N59+N60</f>
        <v>458454.35</v>
      </c>
      <c r="O63" s="4">
        <f>O59+O60</f>
        <v>458454.35</v>
      </c>
      <c r="P63" s="4">
        <v>0</v>
      </c>
      <c r="Q63" s="4">
        <v>0</v>
      </c>
      <c r="R63" s="4">
        <v>0</v>
      </c>
      <c r="S63" s="17">
        <v>0</v>
      </c>
      <c r="T63" s="17"/>
    </row>
    <row r="64" spans="1:20" ht="16.7" customHeight="1" x14ac:dyDescent="0.2">
      <c r="A64" s="18" t="s">
        <v>133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6">
        <f>N63</f>
        <v>458454.35</v>
      </c>
      <c r="O64" s="6">
        <f>O63</f>
        <v>458454.35</v>
      </c>
      <c r="P64" s="6">
        <v>0</v>
      </c>
      <c r="Q64" s="6">
        <v>0</v>
      </c>
      <c r="R64" s="6">
        <v>0</v>
      </c>
      <c r="S64" s="19">
        <v>0</v>
      </c>
      <c r="T64" s="19"/>
    </row>
  </sheetData>
  <mergeCells count="182">
    <mergeCell ref="A64:M64"/>
    <mergeCell ref="S64:T64"/>
    <mergeCell ref="A62:B62"/>
    <mergeCell ref="C62:H62"/>
    <mergeCell ref="S62:T62"/>
    <mergeCell ref="A63:B63"/>
    <mergeCell ref="C63:H63"/>
    <mergeCell ref="S63:T63"/>
    <mergeCell ref="A60:B60"/>
    <mergeCell ref="C60:H60"/>
    <mergeCell ref="S60:T60"/>
    <mergeCell ref="A61:B61"/>
    <mergeCell ref="C61:H61"/>
    <mergeCell ref="S61:T61"/>
    <mergeCell ref="A57:B57"/>
    <mergeCell ref="C57:H57"/>
    <mergeCell ref="S57:T57"/>
    <mergeCell ref="A58:H58"/>
    <mergeCell ref="S58:T58"/>
    <mergeCell ref="A59:B59"/>
    <mergeCell ref="C59:H59"/>
    <mergeCell ref="S59:T59"/>
    <mergeCell ref="A55:B55"/>
    <mergeCell ref="C55:H55"/>
    <mergeCell ref="S55:T55"/>
    <mergeCell ref="A56:B56"/>
    <mergeCell ref="C56:H56"/>
    <mergeCell ref="S56:T56"/>
    <mergeCell ref="A53:B53"/>
    <mergeCell ref="C53:H53"/>
    <mergeCell ref="S53:T53"/>
    <mergeCell ref="A54:B54"/>
    <mergeCell ref="C54:H54"/>
    <mergeCell ref="S54:T54"/>
    <mergeCell ref="A51:B51"/>
    <mergeCell ref="C51:H51"/>
    <mergeCell ref="S51:T51"/>
    <mergeCell ref="A52:B52"/>
    <mergeCell ref="C52:H52"/>
    <mergeCell ref="S52:T52"/>
    <mergeCell ref="A49:B49"/>
    <mergeCell ref="C49:H49"/>
    <mergeCell ref="S49:T49"/>
    <mergeCell ref="A50:B50"/>
    <mergeCell ref="C50:H50"/>
    <mergeCell ref="S50:T50"/>
    <mergeCell ref="A47:B47"/>
    <mergeCell ref="C47:H47"/>
    <mergeCell ref="S47:T47"/>
    <mergeCell ref="A48:B48"/>
    <mergeCell ref="C48:H48"/>
    <mergeCell ref="S48:T48"/>
    <mergeCell ref="A45:B45"/>
    <mergeCell ref="C45:H45"/>
    <mergeCell ref="S45:T45"/>
    <mergeCell ref="A46:B46"/>
    <mergeCell ref="C46:H46"/>
    <mergeCell ref="S46:T46"/>
    <mergeCell ref="A43:B43"/>
    <mergeCell ref="C43:H43"/>
    <mergeCell ref="S43:T43"/>
    <mergeCell ref="A44:B44"/>
    <mergeCell ref="C44:H44"/>
    <mergeCell ref="S44:T44"/>
    <mergeCell ref="A41:B41"/>
    <mergeCell ref="C41:H41"/>
    <mergeCell ref="S41:T41"/>
    <mergeCell ref="A42:B42"/>
    <mergeCell ref="C42:H42"/>
    <mergeCell ref="S42:T42"/>
    <mergeCell ref="A39:B39"/>
    <mergeCell ref="C39:H39"/>
    <mergeCell ref="S39:T39"/>
    <mergeCell ref="A40:B40"/>
    <mergeCell ref="C40:H40"/>
    <mergeCell ref="S40:T40"/>
    <mergeCell ref="A37:B37"/>
    <mergeCell ref="C37:H37"/>
    <mergeCell ref="S37:T37"/>
    <mergeCell ref="A38:B38"/>
    <mergeCell ref="C38:H38"/>
    <mergeCell ref="S38:T38"/>
    <mergeCell ref="A35:B35"/>
    <mergeCell ref="C35:H35"/>
    <mergeCell ref="S35:T35"/>
    <mergeCell ref="A36:B36"/>
    <mergeCell ref="C36:H36"/>
    <mergeCell ref="S36:T36"/>
    <mergeCell ref="A33:B33"/>
    <mergeCell ref="C33:H33"/>
    <mergeCell ref="S33:T33"/>
    <mergeCell ref="A34:B34"/>
    <mergeCell ref="C34:H34"/>
    <mergeCell ref="S34:T34"/>
    <mergeCell ref="A31:B31"/>
    <mergeCell ref="C31:H31"/>
    <mergeCell ref="S31:T31"/>
    <mergeCell ref="A32:B32"/>
    <mergeCell ref="C32:H32"/>
    <mergeCell ref="S32:T32"/>
    <mergeCell ref="A28:H28"/>
    <mergeCell ref="S28:T28"/>
    <mergeCell ref="A29:B29"/>
    <mergeCell ref="C29:H29"/>
    <mergeCell ref="S29:T29"/>
    <mergeCell ref="A30:B30"/>
    <mergeCell ref="C30:H30"/>
    <mergeCell ref="S30:T30"/>
    <mergeCell ref="A26:B26"/>
    <mergeCell ref="C26:H26"/>
    <mergeCell ref="S26:T26"/>
    <mergeCell ref="A27:B27"/>
    <mergeCell ref="C27:H27"/>
    <mergeCell ref="S27:T27"/>
    <mergeCell ref="A24:B24"/>
    <mergeCell ref="C24:H24"/>
    <mergeCell ref="S24:T24"/>
    <mergeCell ref="A25:B25"/>
    <mergeCell ref="C25:H25"/>
    <mergeCell ref="S25:T25"/>
    <mergeCell ref="A22:B22"/>
    <mergeCell ref="C22:H22"/>
    <mergeCell ref="S22:T22"/>
    <mergeCell ref="A23:B23"/>
    <mergeCell ref="C23:H23"/>
    <mergeCell ref="S23:T23"/>
    <mergeCell ref="A20:B20"/>
    <mergeCell ref="C20:H20"/>
    <mergeCell ref="S20:T20"/>
    <mergeCell ref="A21:B21"/>
    <mergeCell ref="C21:H21"/>
    <mergeCell ref="S21:T21"/>
    <mergeCell ref="A18:B18"/>
    <mergeCell ref="C18:H18"/>
    <mergeCell ref="S18:T18"/>
    <mergeCell ref="A19:B19"/>
    <mergeCell ref="C19:H19"/>
    <mergeCell ref="S19:T19"/>
    <mergeCell ref="A16:B16"/>
    <mergeCell ref="C16:H16"/>
    <mergeCell ref="S16:T16"/>
    <mergeCell ref="A17:B17"/>
    <mergeCell ref="C17:H17"/>
    <mergeCell ref="S17:T17"/>
    <mergeCell ref="A14:B14"/>
    <mergeCell ref="C14:H14"/>
    <mergeCell ref="S14:T14"/>
    <mergeCell ref="A15:B15"/>
    <mergeCell ref="C15:H15"/>
    <mergeCell ref="S15:T15"/>
    <mergeCell ref="A12:B12"/>
    <mergeCell ref="C12:H12"/>
    <mergeCell ref="S12:T12"/>
    <mergeCell ref="A13:B13"/>
    <mergeCell ref="C13:H13"/>
    <mergeCell ref="S13:T13"/>
    <mergeCell ref="A10:B10"/>
    <mergeCell ref="C10:H10"/>
    <mergeCell ref="S10:T10"/>
    <mergeCell ref="A11:B11"/>
    <mergeCell ref="C11:H11"/>
    <mergeCell ref="S11:T11"/>
    <mergeCell ref="A9:B9"/>
    <mergeCell ref="C9:H9"/>
    <mergeCell ref="S9:T9"/>
    <mergeCell ref="B5:F5"/>
    <mergeCell ref="H5:S5"/>
    <mergeCell ref="A6:H6"/>
    <mergeCell ref="S6:T6"/>
    <mergeCell ref="A7:B7"/>
    <mergeCell ref="C7:H7"/>
    <mergeCell ref="S7:T7"/>
    <mergeCell ref="B1:S1"/>
    <mergeCell ref="B2:D2"/>
    <mergeCell ref="F2:S2"/>
    <mergeCell ref="B3:D3"/>
    <mergeCell ref="F3:S3"/>
    <mergeCell ref="B4:C4"/>
    <mergeCell ref="D4:S4"/>
    <mergeCell ref="A8:B8"/>
    <mergeCell ref="C8:H8"/>
    <mergeCell ref="S8:T8"/>
  </mergeCells>
  <pageMargins left="0.23622047244094491" right="0.23622047244094491" top="0.35433070866141736" bottom="0.35433070866141736" header="0" footer="0"/>
  <pageSetup paperSize="9" scale="95" fitToHeight="2" orientation="landscape" r:id="rId1"/>
  <headerFooter>
    <oddHeader>&amp;L&amp;P&amp;REtapa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3.etapa</vt:lpstr>
      <vt:lpstr>3.etapa_oprava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2014-05-15T00:00:00Z</dcterms:created>
  <dcterms:modified xsi:type="dcterms:W3CDTF">2014-05-20T08:10:14Z</dcterms:modified>
</cp:coreProperties>
</file>